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527"/>
  <workbookPr/>
  <mc:AlternateContent xmlns:mc="http://schemas.openxmlformats.org/markup-compatibility/2006">
    <mc:Choice Requires="x15">
      <x15ac:absPath xmlns:x15ac="http://schemas.microsoft.com/office/spreadsheetml/2010/11/ac" url="C:\Users\LICITAÇÃO\Downloads\"/>
    </mc:Choice>
  </mc:AlternateContent>
  <xr:revisionPtr revIDLastSave="0" documentId="13_ncr:1_{4FECBD31-C2CC-4B8D-B4F2-0D748DA33471}" xr6:coauthVersionLast="45" xr6:coauthVersionMax="47" xr10:uidLastSave="{00000000-0000-0000-0000-000000000000}"/>
  <bookViews>
    <workbookView xWindow="21480" yWindow="-120" windowWidth="20730" windowHeight="11760" xr2:uid="{00000000-000D-0000-FFFF-FFFF00000000}"/>
  </bookViews>
  <sheets>
    <sheet name="proposta" sheetId="1" r:id="rId1"/>
    <sheet name="Planilha1" sheetId="22" r:id="rId2"/>
    <sheet name="CRONOGRAMA FÍSICO FINANCEIRO" sheetId="21" r:id="rId3"/>
  </sheets>
  <definedNames>
    <definedName name="_xlnm.Print_Area" localSheetId="0">proposta!$A$1:$H$34</definedName>
    <definedName name="Print_Area" localSheetId="0">proposta!$A$1:$H$42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G32" i="1" l="1"/>
  <c r="G28" i="1"/>
  <c r="G29" i="1"/>
  <c r="G30" i="1"/>
  <c r="G27" i="1"/>
  <c r="G18" i="1"/>
  <c r="G19" i="1"/>
  <c r="G20" i="1"/>
  <c r="G21" i="1"/>
  <c r="G22" i="1"/>
  <c r="G23" i="1"/>
  <c r="G24" i="1"/>
  <c r="G25" i="1"/>
  <c r="G17" i="1"/>
  <c r="H34" i="1"/>
  <c r="G23" i="22"/>
  <c r="G21" i="22"/>
  <c r="G20" i="22"/>
  <c r="G19" i="22"/>
  <c r="G18" i="22"/>
  <c r="G16" i="22"/>
  <c r="G15" i="22"/>
  <c r="G14" i="22"/>
  <c r="G13" i="22"/>
  <c r="G12" i="22"/>
  <c r="G11" i="22"/>
  <c r="G10" i="22"/>
  <c r="G9" i="22"/>
  <c r="G8" i="22"/>
  <c r="G24" i="22" s="1"/>
  <c r="AA27" i="21" l="1"/>
  <c r="AA28" i="21" s="1"/>
  <c r="U27" i="21"/>
  <c r="O19" i="21"/>
  <c r="K28" i="21"/>
  <c r="O27" i="21" l="1"/>
  <c r="O28" i="21" s="1"/>
  <c r="U28" i="21"/>
  <c r="T28" i="21" l="1"/>
  <c r="Z28" i="21" s="1"/>
</calcChain>
</file>

<file path=xl/sharedStrings.xml><?xml version="1.0" encoding="utf-8"?>
<sst xmlns="http://schemas.openxmlformats.org/spreadsheetml/2006/main" count="184" uniqueCount="108">
  <si>
    <t>OBRA:</t>
  </si>
  <si>
    <t>LOCAL:</t>
  </si>
  <si>
    <t>ITEM</t>
  </si>
  <si>
    <t>ESPECIFICAÇÃO</t>
  </si>
  <si>
    <t>QUANT.</t>
  </si>
  <si>
    <t>CUSTO UNIT.</t>
  </si>
  <si>
    <t>TOTAL DO ITEM</t>
  </si>
  <si>
    <t>1.1</t>
  </si>
  <si>
    <t>1.2</t>
  </si>
  <si>
    <t>M</t>
  </si>
  <si>
    <t xml:space="preserve"> </t>
  </si>
  <si>
    <t>UNID.</t>
  </si>
  <si>
    <t xml:space="preserve">VALOR MÁXIMO DOS SERVIÇOS:  </t>
  </si>
  <si>
    <t>1.1.1</t>
  </si>
  <si>
    <t>1.2.1</t>
  </si>
  <si>
    <t>ENG. GABRIEL FERREIRA ALVES</t>
  </si>
  <si>
    <t>ARQ. FELIPE DANIEL GODOY COSTA</t>
  </si>
  <si>
    <t>CREA-PR 176.142 / D</t>
  </si>
  <si>
    <t>-</t>
  </si>
  <si>
    <t>PREFEITURA DE NOVA AMÉRICA DA COLINA                                                                                                                                                        ESTADO DO PARANÁ</t>
  </si>
  <si>
    <t xml:space="preserve">Cronograma Físico - Financeiro </t>
  </si>
  <si>
    <t>Cronograma</t>
  </si>
  <si>
    <t>Modalidade</t>
  </si>
  <si>
    <t>Objeto Contratado</t>
  </si>
  <si>
    <t>Global</t>
  </si>
  <si>
    <t>Individual</t>
  </si>
  <si>
    <t>Agente Financeiro</t>
  </si>
  <si>
    <t>Empresa</t>
  </si>
  <si>
    <t xml:space="preserve">Início da Obra </t>
  </si>
  <si>
    <t>PREFEITURA MUNICIPAL DE NOVA AMÉRICA DA COLINA</t>
  </si>
  <si>
    <t>Localização</t>
  </si>
  <si>
    <t>Tipo de Serviço</t>
  </si>
  <si>
    <t>Item</t>
  </si>
  <si>
    <t>Discriminação dos Serviços</t>
  </si>
  <si>
    <t xml:space="preserve">Peso </t>
  </si>
  <si>
    <t>Vl. Obras/Serviços</t>
  </si>
  <si>
    <t>Mês 01</t>
  </si>
  <si>
    <t>Mês 02</t>
  </si>
  <si>
    <t>Mês 03</t>
  </si>
  <si>
    <t>%</t>
  </si>
  <si>
    <t>R$</t>
  </si>
  <si>
    <t>Recurso</t>
  </si>
  <si>
    <t>Total</t>
  </si>
  <si>
    <t>Simples</t>
  </si>
  <si>
    <t>Acumulado</t>
  </si>
  <si>
    <t>Data</t>
  </si>
  <si>
    <t>COBERTURA EM POLICARBONATO</t>
  </si>
  <si>
    <t>NOVA AMÉRICA DA COLINA-PR - C.M.E.I PROF. DEYANNI SETNI ROGATTI</t>
  </si>
  <si>
    <r>
      <rPr>
        <b/>
        <sz val="10"/>
        <color theme="1"/>
        <rFont val="Arial"/>
        <family val="2"/>
      </rPr>
      <t>DATA:</t>
    </r>
    <r>
      <rPr>
        <sz val="10"/>
        <color theme="1"/>
        <rFont val="Arial"/>
        <family val="2"/>
      </rPr>
      <t xml:space="preserve"> 14/07/2022</t>
    </r>
  </si>
  <si>
    <t>CÓDIGO        FONTE</t>
  </si>
  <si>
    <t>COBERTURA</t>
  </si>
  <si>
    <t>ESTRUTURA</t>
  </si>
  <si>
    <t>C.M.E.I PROF. DEYANNI SETNI ROGATTI - ENTRADA PRINCIPAL</t>
  </si>
  <si>
    <t>1.1.2</t>
  </si>
  <si>
    <t>1.1.3</t>
  </si>
  <si>
    <t>1.1.4</t>
  </si>
  <si>
    <t>1.1.5</t>
  </si>
  <si>
    <t>1.1.6</t>
  </si>
  <si>
    <t>1.1.7</t>
  </si>
  <si>
    <t>1.1.8</t>
  </si>
  <si>
    <t>1.1.9</t>
  </si>
  <si>
    <t>1.2.2</t>
  </si>
  <si>
    <t>1.2.3</t>
  </si>
  <si>
    <t>1.2.4</t>
  </si>
  <si>
    <t>METALON 50 X 20 - CHAPA 18</t>
  </si>
  <si>
    <t>TUBO REDONDO 3" POLEGADAS - CHAPA 16</t>
  </si>
  <si>
    <t>PLACA ALVEOLAR FUMÊ 6 MM X 2100 MM X 6000 MM POLYGALL</t>
  </si>
  <si>
    <t>BARRA CHATA EX 2531 ESPECIAL</t>
  </si>
  <si>
    <t>PERFIL ALUMÍNIO - UP</t>
  </si>
  <si>
    <t>FITA NEOPREME (BORRACHA ADESIVA)</t>
  </si>
  <si>
    <t>PREÇO TOTAL</t>
  </si>
  <si>
    <t>VALOR TOTAL DOS SERVIÇOS:</t>
  </si>
  <si>
    <t>STANLEY "G"</t>
  </si>
  <si>
    <t>PARAFUSO BROCANTE</t>
  </si>
  <si>
    <t>DISCO DE CORTE INOX 7" POLEGADAS</t>
  </si>
  <si>
    <t>DISCO POLICORTE 12" POLEGADAS</t>
  </si>
  <si>
    <t>CALHA CACHO</t>
  </si>
  <si>
    <t>KG</t>
  </si>
  <si>
    <t>ELETRODO 2 1/2"</t>
  </si>
  <si>
    <t>CAU-PR A194097-0</t>
  </si>
  <si>
    <t>Obras - Recurso Próprio</t>
  </si>
  <si>
    <t>Cobertura em Policarbonato</t>
  </si>
  <si>
    <t>Estrutura Metálica para Cobertura em Policarbonato</t>
  </si>
  <si>
    <t>C.M.E.I  PROFESSORA DEYANNI SETNI ROGATTI</t>
  </si>
  <si>
    <t>PROPOSTA DE PREÇO</t>
  </si>
  <si>
    <t>PLANILHA ORÇAMENTÁRIA</t>
  </si>
  <si>
    <t>COBERTURA EM PLICARBONATO</t>
  </si>
  <si>
    <t>NOVA AMERICA DA COLINA-PR C.M.E.I PROF. DEYANNI SETNI ROGATTI</t>
  </si>
  <si>
    <t>UND</t>
  </si>
  <si>
    <t>QUANT</t>
  </si>
  <si>
    <t>CUSTO UNT</t>
  </si>
  <si>
    <t xml:space="preserve">PREÇO TOTAL </t>
  </si>
  <si>
    <t>METALON 50X20 CHAPA 18</t>
  </si>
  <si>
    <t>UND.</t>
  </si>
  <si>
    <t>TUBO REDENDO 3º POLEGADA - CHAPA 16</t>
  </si>
  <si>
    <t>DISCO DE CORTE INXO 7" POLEGADAS</t>
  </si>
  <si>
    <t>ZARCÃO LATA 18 LITROS</t>
  </si>
  <si>
    <t>MT</t>
  </si>
  <si>
    <t>PLACA ALVEOLAR FUMÊ 6MM X2,100 MM X6000 MM POLYGALL</t>
  </si>
  <si>
    <t>PERFIL ALUMNIO - UP</t>
  </si>
  <si>
    <t>FITA NEORPREME (BORRACHA ADESIVA)</t>
  </si>
  <si>
    <t>1.3</t>
  </si>
  <si>
    <t>MÃO DE OBRA</t>
  </si>
  <si>
    <t>1.3.1</t>
  </si>
  <si>
    <t>SERVIÇO E MÃO DE OBRA</t>
  </si>
  <si>
    <t>TOTAL</t>
  </si>
  <si>
    <t>SERV</t>
  </si>
  <si>
    <t>SERVIÇOS E MÃO DE OBRA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</si>
</sst>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R$&quot;\ * #,##0.00_-;\-&quot;R$&quot;\ * #,##0.00_-;_-&quot;R$&quot;\ * &quot;-&quot;??_-;_-@_-"/>
    <numFmt numFmtId="43" formatCode="_-* #,##0.00_-;\-* #,##0.00_-;_-* &quot;-&quot;??_-;_-@_-"/>
    <numFmt numFmtId="164" formatCode="_(* #,##0.00_);_(* \(#,##0.00\);_(* &quot;-&quot;??_);_(@_)"/>
    <numFmt numFmtId="165" formatCode="dd/mm/yy;@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Arial Rounded MT Bold"/>
      <family val="2"/>
    </font>
    <font>
      <sz val="10"/>
      <color theme="1"/>
      <name val="Arial Rounded MT Bold"/>
      <family val="2"/>
    </font>
    <font>
      <sz val="8"/>
      <color theme="1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0"/>
      <name val="MS Sans Serif"/>
      <family val="2"/>
    </font>
    <font>
      <sz val="15"/>
      <color theme="1"/>
      <name val="Arial Rounded MT Bold"/>
      <family val="2"/>
    </font>
    <font>
      <sz val="8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sz val="11"/>
      <color rgb="FF000000"/>
      <name val="Calibri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0"/>
      <color theme="0"/>
      <name val="Arial"/>
      <family val="2"/>
    </font>
    <font>
      <b/>
      <sz val="20"/>
      <name val="Arial"/>
      <family val="2"/>
    </font>
    <font>
      <sz val="9"/>
      <name val="Arial"/>
      <family val="2"/>
    </font>
    <font>
      <b/>
      <sz val="11"/>
      <name val="Arial"/>
      <family val="2"/>
    </font>
    <font>
      <sz val="8"/>
      <name val="Arial Narrow"/>
      <family val="2"/>
    </font>
    <font>
      <sz val="9"/>
      <name val="Arial Narrow"/>
      <family val="2"/>
    </font>
    <font>
      <sz val="10"/>
      <name val="Arial Narrow"/>
      <family val="2"/>
    </font>
    <font>
      <sz val="7.5"/>
      <name val="Arial"/>
      <family val="2"/>
    </font>
    <font>
      <b/>
      <sz val="9"/>
      <name val="Arial"/>
      <family val="2"/>
    </font>
    <font>
      <sz val="8.5"/>
      <name val="Arial"/>
      <family val="2"/>
    </font>
    <font>
      <b/>
      <sz val="8"/>
      <name val="Arial Narrow"/>
      <family val="2"/>
    </font>
    <font>
      <b/>
      <sz val="11"/>
      <color theme="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theme="0"/>
        <bgColor indexed="64"/>
      </patternFill>
    </fill>
  </fills>
  <borders count="56">
    <border>
      <left/>
      <right/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ck">
        <color indexed="64"/>
      </top>
      <bottom/>
      <diagonal/>
    </border>
    <border>
      <left/>
      <right style="medium">
        <color indexed="64"/>
      </right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ck">
        <color indexed="64"/>
      </bottom>
      <diagonal/>
    </border>
    <border>
      <left/>
      <right/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medium">
        <color indexed="64"/>
      </top>
      <bottom style="thick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60">
    <xf numFmtId="0" fontId="0" fillId="0" borderId="0"/>
    <xf numFmtId="44" fontId="1" fillId="0" borderId="0" applyFont="0" applyFill="0" applyBorder="0" applyAlignment="0" applyProtection="0"/>
    <xf numFmtId="0" fontId="5" fillId="0" borderId="0"/>
    <xf numFmtId="0" fontId="7" fillId="0" borderId="0"/>
    <xf numFmtId="9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5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5" fillId="0" borderId="0"/>
    <xf numFmtId="9" fontId="5" fillId="0" borderId="0" applyFont="0" applyFill="0" applyBorder="0" applyAlignment="0" applyProtection="0"/>
    <xf numFmtId="0" fontId="6" fillId="0" borderId="0"/>
    <xf numFmtId="9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8" fillId="0" borderId="0"/>
    <xf numFmtId="0" fontId="6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5" fillId="0" borderId="0"/>
    <xf numFmtId="43" fontId="5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0" fontId="1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1" fillId="0" borderId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5" fillId="0" borderId="0" applyFont="0" applyFill="0" applyBorder="0" applyAlignment="0" applyProtection="0"/>
    <xf numFmtId="43" fontId="1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12" fillId="0" borderId="0"/>
    <xf numFmtId="0" fontId="13" fillId="0" borderId="0"/>
    <xf numFmtId="43" fontId="1" fillId="0" borderId="0" applyFont="0" applyFill="0" applyBorder="0" applyAlignment="0" applyProtection="0"/>
  </cellStyleXfs>
  <cellXfs count="276">
    <xf numFmtId="0" fontId="0" fillId="0" borderId="0" xfId="0"/>
    <xf numFmtId="0" fontId="0" fillId="0" borderId="3" xfId="0" applyBorder="1"/>
    <xf numFmtId="0" fontId="0" fillId="0" borderId="0" xfId="0" applyBorder="1"/>
    <xf numFmtId="0" fontId="4" fillId="0" borderId="4" xfId="0" applyFont="1" applyBorder="1" applyAlignment="1">
      <alignment horizontal="center" vertical="center"/>
    </xf>
    <xf numFmtId="0" fontId="0" fillId="0" borderId="29" xfId="0" applyBorder="1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10" fontId="14" fillId="0" borderId="12" xfId="0" applyNumberFormat="1" applyFont="1" applyBorder="1" applyAlignment="1">
      <alignment vertical="center"/>
    </xf>
    <xf numFmtId="0" fontId="14" fillId="0" borderId="3" xfId="0" applyFont="1" applyBorder="1" applyAlignment="1">
      <alignment horizontal="center" wrapText="1"/>
    </xf>
    <xf numFmtId="0" fontId="14" fillId="3" borderId="8" xfId="0" applyFont="1" applyFill="1" applyBorder="1" applyAlignment="1">
      <alignment horizontal="center" vertical="center"/>
    </xf>
    <xf numFmtId="0" fontId="14" fillId="3" borderId="9" xfId="0" applyFont="1" applyFill="1" applyBorder="1" applyAlignment="1">
      <alignment horizontal="left" vertical="center"/>
    </xf>
    <xf numFmtId="0" fontId="15" fillId="3" borderId="9" xfId="0" applyFont="1" applyFill="1" applyBorder="1" applyAlignment="1">
      <alignment horizontal="center" vertical="center"/>
    </xf>
    <xf numFmtId="0" fontId="15" fillId="3" borderId="10" xfId="0" applyFont="1" applyFill="1" applyBorder="1" applyAlignment="1">
      <alignment horizontal="center" vertical="center"/>
    </xf>
    <xf numFmtId="0" fontId="16" fillId="0" borderId="3" xfId="0" applyFont="1" applyBorder="1"/>
    <xf numFmtId="0" fontId="14" fillId="3" borderId="5" xfId="0" applyFont="1" applyFill="1" applyBorder="1" applyAlignment="1">
      <alignment horizontal="center"/>
    </xf>
    <xf numFmtId="44" fontId="14" fillId="3" borderId="7" xfId="1" applyFont="1" applyFill="1" applyBorder="1" applyAlignment="1"/>
    <xf numFmtId="0" fontId="15" fillId="0" borderId="20" xfId="0" applyFont="1" applyBorder="1" applyAlignment="1">
      <alignment horizontal="center" vertical="center"/>
    </xf>
    <xf numFmtId="0" fontId="15" fillId="0" borderId="17" xfId="0" applyFont="1" applyBorder="1" applyAlignment="1">
      <alignment horizontal="center" vertical="center"/>
    </xf>
    <xf numFmtId="0" fontId="5" fillId="0" borderId="16" xfId="7" applyFont="1" applyFill="1" applyBorder="1" applyAlignment="1" applyProtection="1">
      <alignment horizontal="left" vertical="center" wrapText="1"/>
    </xf>
    <xf numFmtId="2" fontId="15" fillId="0" borderId="17" xfId="0" applyNumberFormat="1" applyFont="1" applyBorder="1" applyAlignment="1">
      <alignment horizontal="center" vertical="center"/>
    </xf>
    <xf numFmtId="44" fontId="15" fillId="0" borderId="17" xfId="1" applyFont="1" applyBorder="1" applyAlignment="1">
      <alignment horizontal="center" vertical="center"/>
    </xf>
    <xf numFmtId="0" fontId="16" fillId="0" borderId="19" xfId="0" applyFont="1" applyBorder="1"/>
    <xf numFmtId="44" fontId="17" fillId="2" borderId="10" xfId="1" applyFont="1" applyFill="1" applyBorder="1" applyAlignment="1">
      <alignment horizontal="center" vertical="center"/>
    </xf>
    <xf numFmtId="44" fontId="17" fillId="2" borderId="2" xfId="1" applyFont="1" applyFill="1" applyBorder="1" applyAlignment="1">
      <alignment horizontal="right" vertical="center"/>
    </xf>
    <xf numFmtId="0" fontId="14" fillId="0" borderId="3" xfId="0" applyFont="1" applyBorder="1" applyAlignment="1">
      <alignment horizontal="left" vertical="center"/>
    </xf>
    <xf numFmtId="0" fontId="15" fillId="0" borderId="0" xfId="0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0" fillId="0" borderId="4" xfId="0" applyBorder="1"/>
    <xf numFmtId="0" fontId="21" fillId="0" borderId="18" xfId="0" applyFont="1" applyBorder="1"/>
    <xf numFmtId="0" fontId="19" fillId="0" borderId="3" xfId="0" applyFont="1" applyBorder="1"/>
    <xf numFmtId="0" fontId="19" fillId="0" borderId="37" xfId="0" applyFont="1" applyBorder="1"/>
    <xf numFmtId="0" fontId="19" fillId="0" borderId="7" xfId="0" applyFont="1" applyBorder="1" applyAlignment="1">
      <alignment horizontal="center"/>
    </xf>
    <xf numFmtId="0" fontId="19" fillId="0" borderId="43" xfId="0" applyFont="1" applyBorder="1" applyAlignment="1">
      <alignment horizontal="center"/>
    </xf>
    <xf numFmtId="4" fontId="19" fillId="0" borderId="43" xfId="59" applyNumberFormat="1" applyFont="1" applyBorder="1" applyAlignment="1" applyProtection="1">
      <alignment horizontal="center"/>
    </xf>
    <xf numFmtId="10" fontId="6" fillId="0" borderId="38" xfId="0" applyNumberFormat="1" applyFont="1" applyBorder="1"/>
    <xf numFmtId="43" fontId="6" fillId="5" borderId="19" xfId="59" applyFont="1" applyFill="1" applyBorder="1" applyProtection="1">
      <protection locked="0"/>
    </xf>
    <xf numFmtId="4" fontId="6" fillId="5" borderId="19" xfId="59" applyNumberFormat="1" applyFont="1" applyFill="1" applyBorder="1" applyProtection="1">
      <protection locked="0"/>
    </xf>
    <xf numFmtId="43" fontId="6" fillId="5" borderId="54" xfId="59" applyFont="1" applyFill="1" applyBorder="1" applyProtection="1">
      <protection locked="0"/>
    </xf>
    <xf numFmtId="4" fontId="6" fillId="5" borderId="54" xfId="59" applyNumberFormat="1" applyFont="1" applyFill="1" applyBorder="1" applyProtection="1">
      <protection locked="0"/>
    </xf>
    <xf numFmtId="10" fontId="6" fillId="0" borderId="46" xfId="0" applyNumberFormat="1" applyFont="1" applyBorder="1"/>
    <xf numFmtId="10" fontId="24" fillId="0" borderId="32" xfId="59" applyNumberFormat="1" applyFont="1" applyBorder="1" applyProtection="1"/>
    <xf numFmtId="0" fontId="6" fillId="0" borderId="23" xfId="0" applyFont="1" applyBorder="1"/>
    <xf numFmtId="10" fontId="24" fillId="0" borderId="35" xfId="59" applyNumberFormat="1" applyFont="1" applyBorder="1" applyProtection="1"/>
    <xf numFmtId="0" fontId="19" fillId="0" borderId="38" xfId="0" applyFont="1" applyBorder="1"/>
    <xf numFmtId="0" fontId="25" fillId="0" borderId="5" xfId="0" applyFont="1" applyBorder="1"/>
    <xf numFmtId="0" fontId="25" fillId="0" borderId="6" xfId="0" applyFont="1" applyBorder="1"/>
    <xf numFmtId="0" fontId="27" fillId="0" borderId="6" xfId="0" applyFont="1" applyBorder="1"/>
    <xf numFmtId="0" fontId="19" fillId="0" borderId="6" xfId="0" applyFont="1" applyBorder="1" applyAlignment="1">
      <alignment horizontal="center"/>
    </xf>
    <xf numFmtId="0" fontId="19" fillId="0" borderId="6" xfId="0" applyFont="1" applyBorder="1"/>
    <xf numFmtId="0" fontId="26" fillId="0" borderId="6" xfId="0" applyFont="1" applyBorder="1"/>
    <xf numFmtId="0" fontId="19" fillId="0" borderId="20" xfId="0" applyFont="1" applyBorder="1" applyAlignment="1">
      <alignment horizontal="center"/>
    </xf>
    <xf numFmtId="10" fontId="3" fillId="0" borderId="11" xfId="0" applyNumberFormat="1" applyFont="1" applyBorder="1" applyAlignment="1">
      <alignment horizontal="center" vertical="center"/>
    </xf>
    <xf numFmtId="2" fontId="15" fillId="0" borderId="17" xfId="0" applyNumberFormat="1" applyFont="1" applyBorder="1" applyAlignment="1">
      <alignment horizontal="center" vertical="center" wrapText="1"/>
    </xf>
    <xf numFmtId="0" fontId="15" fillId="0" borderId="0" xfId="0" applyFont="1" applyBorder="1" applyAlignment="1">
      <alignment horizontal="center" vertical="center"/>
    </xf>
    <xf numFmtId="0" fontId="15" fillId="0" borderId="4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19" fillId="0" borderId="2" xfId="0" applyFont="1" applyBorder="1" applyAlignment="1">
      <alignment horizontal="center"/>
    </xf>
    <xf numFmtId="14" fontId="19" fillId="0" borderId="3" xfId="0" applyNumberFormat="1" applyFont="1" applyBorder="1" applyAlignment="1">
      <alignment horizontal="center"/>
    </xf>
    <xf numFmtId="0" fontId="4" fillId="0" borderId="0" xfId="0" applyFont="1" applyBorder="1" applyAlignment="1">
      <alignment horizontal="center" vertical="center"/>
    </xf>
    <xf numFmtId="0" fontId="19" fillId="0" borderId="0" xfId="0" applyFont="1" applyBorder="1"/>
    <xf numFmtId="0" fontId="21" fillId="0" borderId="0" xfId="0" applyFont="1" applyBorder="1"/>
    <xf numFmtId="0" fontId="19" fillId="0" borderId="0" xfId="0" applyFont="1" applyBorder="1" applyAlignment="1">
      <alignment horizontal="center"/>
    </xf>
    <xf numFmtId="0" fontId="21" fillId="0" borderId="0" xfId="0" applyFont="1" applyBorder="1" applyAlignment="1">
      <alignment horizontal="center"/>
    </xf>
    <xf numFmtId="14" fontId="19" fillId="0" borderId="0" xfId="0" applyNumberFormat="1" applyFont="1" applyBorder="1" applyAlignment="1">
      <alignment horizontal="center"/>
    </xf>
    <xf numFmtId="0" fontId="27" fillId="0" borderId="0" xfId="0" applyFont="1" applyBorder="1"/>
    <xf numFmtId="4" fontId="19" fillId="0" borderId="4" xfId="59" applyNumberFormat="1" applyFont="1" applyBorder="1" applyProtection="1"/>
    <xf numFmtId="4" fontId="19" fillId="0" borderId="4" xfId="59" applyNumberFormat="1" applyFont="1" applyFill="1" applyBorder="1" applyProtection="1"/>
    <xf numFmtId="0" fontId="26" fillId="0" borderId="7" xfId="0" applyFont="1" applyBorder="1"/>
    <xf numFmtId="0" fontId="15" fillId="0" borderId="0" xfId="0" applyFont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/>
    </xf>
    <xf numFmtId="0" fontId="15" fillId="0" borderId="0" xfId="0" applyFont="1" applyBorder="1" applyAlignment="1">
      <alignment horizontal="center" vertical="center"/>
    </xf>
    <xf numFmtId="0" fontId="17" fillId="2" borderId="8" xfId="0" applyFont="1" applyFill="1" applyBorder="1" applyAlignment="1">
      <alignment horizontal="right" vertical="center"/>
    </xf>
    <xf numFmtId="0" fontId="17" fillId="2" borderId="9" xfId="0" applyFont="1" applyFill="1" applyBorder="1" applyAlignment="1">
      <alignment horizontal="right" vertical="center"/>
    </xf>
    <xf numFmtId="0" fontId="4" fillId="0" borderId="0" xfId="0" applyFont="1" applyBorder="1" applyAlignment="1">
      <alignment horizontal="center" vertical="center"/>
    </xf>
    <xf numFmtId="0" fontId="0" fillId="0" borderId="0" xfId="0" applyBorder="1" applyAlignment="1">
      <alignment horizontal="center"/>
    </xf>
    <xf numFmtId="0" fontId="15" fillId="0" borderId="22" xfId="0" applyFont="1" applyBorder="1" applyAlignment="1">
      <alignment horizontal="center" vertical="center"/>
    </xf>
    <xf numFmtId="0" fontId="15" fillId="0" borderId="23" xfId="0" applyFont="1" applyBorder="1" applyAlignment="1">
      <alignment horizontal="center" vertical="center"/>
    </xf>
    <xf numFmtId="0" fontId="15" fillId="0" borderId="24" xfId="0" applyFont="1" applyBorder="1" applyAlignment="1">
      <alignment horizontal="center" vertical="center"/>
    </xf>
    <xf numFmtId="0" fontId="14" fillId="0" borderId="13" xfId="0" applyFont="1" applyBorder="1" applyAlignment="1">
      <alignment horizontal="center" vertical="center" wrapText="1"/>
    </xf>
    <xf numFmtId="0" fontId="14" fillId="0" borderId="14" xfId="0" applyFont="1" applyBorder="1" applyAlignment="1">
      <alignment horizontal="center" vertical="center" wrapText="1"/>
    </xf>
    <xf numFmtId="0" fontId="17" fillId="2" borderId="15" xfId="0" applyFont="1" applyFill="1" applyBorder="1" applyAlignment="1">
      <alignment horizontal="right" vertical="center"/>
    </xf>
    <xf numFmtId="0" fontId="17" fillId="2" borderId="1" xfId="0" applyFont="1" applyFill="1" applyBorder="1" applyAlignment="1">
      <alignment horizontal="right" vertical="center"/>
    </xf>
    <xf numFmtId="0" fontId="2" fillId="0" borderId="25" xfId="0" applyFont="1" applyBorder="1" applyAlignment="1">
      <alignment horizontal="center" vertical="center"/>
    </xf>
    <xf numFmtId="0" fontId="2" fillId="0" borderId="26" xfId="0" applyFont="1" applyBorder="1" applyAlignment="1">
      <alignment horizontal="center" vertical="center"/>
    </xf>
    <xf numFmtId="0" fontId="2" fillId="0" borderId="27" xfId="0" applyFont="1" applyBorder="1" applyAlignment="1">
      <alignment horizontal="center" vertical="center"/>
    </xf>
    <xf numFmtId="0" fontId="16" fillId="0" borderId="5" xfId="0" applyFont="1" applyBorder="1" applyAlignment="1">
      <alignment horizontal="center"/>
    </xf>
    <xf numFmtId="0" fontId="16" fillId="0" borderId="6" xfId="0" applyFont="1" applyBorder="1" applyAlignment="1">
      <alignment horizontal="center"/>
    </xf>
    <xf numFmtId="0" fontId="16" fillId="0" borderId="7" xfId="0" applyFont="1" applyBorder="1" applyAlignment="1">
      <alignment horizontal="center"/>
    </xf>
    <xf numFmtId="0" fontId="15" fillId="0" borderId="11" xfId="0" applyFont="1" applyBorder="1" applyAlignment="1">
      <alignment horizontal="left" vertical="center"/>
    </xf>
    <xf numFmtId="0" fontId="15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left" vertical="center"/>
    </xf>
    <xf numFmtId="0" fontId="14" fillId="0" borderId="4" xfId="0" applyFont="1" applyBorder="1" applyAlignment="1">
      <alignment horizontal="left" vertical="center"/>
    </xf>
    <xf numFmtId="0" fontId="14" fillId="3" borderId="6" xfId="0" applyFont="1" applyFill="1" applyBorder="1" applyAlignment="1">
      <alignment horizontal="left" vertical="center"/>
    </xf>
    <xf numFmtId="0" fontId="15" fillId="0" borderId="0" xfId="0" applyFont="1" applyBorder="1" applyAlignment="1">
      <alignment horizontal="left"/>
    </xf>
    <xf numFmtId="0" fontId="14" fillId="0" borderId="0" xfId="0" applyFont="1" applyBorder="1" applyAlignment="1">
      <alignment horizontal="left"/>
    </xf>
    <xf numFmtId="0" fontId="15" fillId="0" borderId="4" xfId="0" applyFont="1" applyBorder="1" applyAlignment="1">
      <alignment horizontal="left"/>
    </xf>
    <xf numFmtId="14" fontId="19" fillId="0" borderId="3" xfId="0" applyNumberFormat="1" applyFont="1" applyBorder="1" applyAlignment="1">
      <alignment horizontal="center"/>
    </xf>
    <xf numFmtId="14" fontId="19" fillId="0" borderId="0" xfId="0" applyNumberFormat="1" applyFont="1" applyBorder="1" applyAlignment="1">
      <alignment horizontal="center"/>
    </xf>
    <xf numFmtId="0" fontId="26" fillId="0" borderId="0" xfId="0" applyFont="1" applyBorder="1" applyAlignment="1">
      <alignment horizontal="center"/>
    </xf>
    <xf numFmtId="0" fontId="19" fillId="0" borderId="0" xfId="0" applyFont="1" applyBorder="1" applyAlignment="1">
      <alignment horizontal="center"/>
    </xf>
    <xf numFmtId="0" fontId="19" fillId="0" borderId="4" xfId="0" applyFont="1" applyBorder="1" applyAlignment="1">
      <alignment horizontal="center"/>
    </xf>
    <xf numFmtId="0" fontId="6" fillId="0" borderId="29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/>
    </xf>
    <xf numFmtId="165" fontId="19" fillId="0" borderId="40" xfId="0" applyNumberFormat="1" applyFont="1" applyBorder="1" applyAlignment="1">
      <alignment horizontal="center"/>
    </xf>
    <xf numFmtId="165" fontId="19" fillId="0" borderId="38" xfId="0" applyNumberFormat="1" applyFont="1" applyBorder="1" applyAlignment="1">
      <alignment horizontal="center"/>
    </xf>
    <xf numFmtId="0" fontId="19" fillId="0" borderId="38" xfId="0" applyFont="1" applyBorder="1" applyAlignment="1">
      <alignment horizontal="center"/>
    </xf>
    <xf numFmtId="0" fontId="19" fillId="0" borderId="41" xfId="0" applyFont="1" applyBorder="1" applyAlignment="1">
      <alignment horizontal="center"/>
    </xf>
    <xf numFmtId="43" fontId="6" fillId="0" borderId="22" xfId="59" applyFont="1" applyBorder="1" applyAlignment="1" applyProtection="1">
      <alignment horizontal="center"/>
    </xf>
    <xf numFmtId="43" fontId="6" fillId="0" borderId="23" xfId="59" applyFont="1" applyBorder="1" applyAlignment="1" applyProtection="1">
      <alignment horizontal="center"/>
    </xf>
    <xf numFmtId="43" fontId="6" fillId="0" borderId="33" xfId="59" applyFont="1" applyBorder="1" applyAlignment="1" applyProtection="1">
      <alignment horizontal="center"/>
    </xf>
    <xf numFmtId="0" fontId="25" fillId="0" borderId="3" xfId="0" applyFont="1" applyBorder="1" applyAlignment="1">
      <alignment horizontal="center"/>
    </xf>
    <xf numFmtId="0" fontId="25" fillId="0" borderId="0" xfId="0" applyFont="1" applyBorder="1" applyAlignment="1">
      <alignment horizontal="center"/>
    </xf>
    <xf numFmtId="0" fontId="26" fillId="0" borderId="4" xfId="0" applyFont="1" applyBorder="1" applyAlignment="1">
      <alignment horizontal="center"/>
    </xf>
    <xf numFmtId="0" fontId="23" fillId="0" borderId="5" xfId="0" applyFont="1" applyBorder="1" applyAlignment="1">
      <alignment horizontal="left"/>
    </xf>
    <xf numFmtId="0" fontId="23" fillId="0" borderId="6" xfId="0" applyFont="1" applyBorder="1" applyAlignment="1">
      <alignment horizontal="left"/>
    </xf>
    <xf numFmtId="0" fontId="23" fillId="0" borderId="7" xfId="0" applyFont="1" applyBorder="1" applyAlignment="1">
      <alignment horizontal="left"/>
    </xf>
    <xf numFmtId="43" fontId="6" fillId="0" borderId="55" xfId="59" applyFont="1" applyBorder="1" applyAlignment="1" applyProtection="1">
      <alignment horizontal="right"/>
    </xf>
    <xf numFmtId="43" fontId="6" fillId="0" borderId="34" xfId="59" applyFont="1" applyBorder="1" applyAlignment="1" applyProtection="1">
      <alignment horizontal="right"/>
    </xf>
    <xf numFmtId="43" fontId="6" fillId="0" borderId="35" xfId="59" applyFont="1" applyBorder="1" applyAlignment="1" applyProtection="1">
      <alignment horizontal="right"/>
    </xf>
    <xf numFmtId="164" fontId="6" fillId="0" borderId="22" xfId="0" applyNumberFormat="1" applyFont="1" applyBorder="1" applyAlignment="1">
      <alignment horizontal="center"/>
    </xf>
    <xf numFmtId="164" fontId="6" fillId="0" borderId="23" xfId="0" applyNumberFormat="1" applyFont="1" applyBorder="1" applyAlignment="1">
      <alignment horizontal="center"/>
    </xf>
    <xf numFmtId="164" fontId="6" fillId="0" borderId="33" xfId="0" applyNumberFormat="1" applyFont="1" applyBorder="1" applyAlignment="1">
      <alignment horizontal="center"/>
    </xf>
    <xf numFmtId="0" fontId="6" fillId="0" borderId="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23" fillId="0" borderId="44" xfId="0" applyFont="1" applyBorder="1" applyAlignment="1">
      <alignment horizontal="left"/>
    </xf>
    <xf numFmtId="0" fontId="23" fillId="0" borderId="46" xfId="0" applyFont="1" applyBorder="1" applyAlignment="1">
      <alignment horizontal="left"/>
    </xf>
    <xf numFmtId="0" fontId="23" fillId="0" borderId="45" xfId="0" applyFont="1" applyBorder="1" applyAlignment="1">
      <alignment horizontal="left"/>
    </xf>
    <xf numFmtId="43" fontId="6" fillId="0" borderId="30" xfId="59" applyFont="1" applyBorder="1" applyAlignment="1" applyProtection="1">
      <alignment horizontal="right"/>
    </xf>
    <xf numFmtId="43" fontId="6" fillId="0" borderId="31" xfId="59" applyFont="1" applyBorder="1" applyAlignment="1" applyProtection="1">
      <alignment horizontal="right"/>
    </xf>
    <xf numFmtId="43" fontId="6" fillId="0" borderId="32" xfId="59" applyFont="1" applyBorder="1" applyAlignment="1" applyProtection="1">
      <alignment horizontal="right"/>
    </xf>
    <xf numFmtId="164" fontId="6" fillId="0" borderId="44" xfId="0" applyNumberFormat="1" applyFont="1" applyBorder="1" applyAlignment="1">
      <alignment horizontal="center"/>
    </xf>
    <xf numFmtId="164" fontId="6" fillId="0" borderId="46" xfId="0" applyNumberFormat="1" applyFont="1" applyBorder="1" applyAlignment="1">
      <alignment horizontal="center"/>
    </xf>
    <xf numFmtId="164" fontId="6" fillId="0" borderId="47" xfId="0" applyNumberFormat="1" applyFont="1" applyBorder="1" applyAlignment="1">
      <alignment horizontal="center"/>
    </xf>
    <xf numFmtId="43" fontId="6" fillId="0" borderId="44" xfId="59" applyFont="1" applyBorder="1" applyAlignment="1" applyProtection="1">
      <alignment horizontal="center"/>
    </xf>
    <xf numFmtId="43" fontId="6" fillId="0" borderId="46" xfId="59" applyFont="1" applyBorder="1" applyAlignment="1" applyProtection="1">
      <alignment horizontal="center"/>
    </xf>
    <xf numFmtId="43" fontId="6" fillId="0" borderId="47" xfId="59" applyFont="1" applyBorder="1" applyAlignment="1" applyProtection="1">
      <alignment horizontal="center"/>
    </xf>
    <xf numFmtId="43" fontId="6" fillId="0" borderId="22" xfId="59" applyFont="1" applyFill="1" applyBorder="1" applyAlignment="1" applyProtection="1">
      <alignment horizontal="center"/>
    </xf>
    <xf numFmtId="43" fontId="6" fillId="0" borderId="23" xfId="59" applyFont="1" applyFill="1" applyBorder="1" applyAlignment="1" applyProtection="1">
      <alignment horizontal="center"/>
    </xf>
    <xf numFmtId="43" fontId="6" fillId="0" borderId="33" xfId="59" applyFont="1" applyFill="1" applyBorder="1" applyAlignment="1" applyProtection="1">
      <alignment horizontal="center"/>
    </xf>
    <xf numFmtId="43" fontId="6" fillId="0" borderId="48" xfId="59" applyFont="1" applyFill="1" applyBorder="1" applyAlignment="1" applyProtection="1">
      <alignment horizontal="center"/>
    </xf>
    <xf numFmtId="43" fontId="6" fillId="0" borderId="49" xfId="59" applyFont="1" applyFill="1" applyBorder="1" applyAlignment="1" applyProtection="1">
      <alignment horizontal="center"/>
    </xf>
    <xf numFmtId="43" fontId="6" fillId="0" borderId="50" xfId="59" applyFont="1" applyFill="1" applyBorder="1" applyAlignment="1" applyProtection="1">
      <alignment horizontal="center"/>
    </xf>
    <xf numFmtId="0" fontId="6" fillId="0" borderId="48" xfId="0" applyFont="1" applyBorder="1" applyAlignment="1">
      <alignment horizontal="center"/>
    </xf>
    <xf numFmtId="0" fontId="6" fillId="0" borderId="28" xfId="0" applyFont="1" applyBorder="1" applyAlignment="1">
      <alignment horizontal="center"/>
    </xf>
    <xf numFmtId="0" fontId="5" fillId="0" borderId="48" xfId="0" applyFont="1" applyBorder="1" applyAlignment="1">
      <alignment horizontal="left" vertical="center"/>
    </xf>
    <xf numFmtId="0" fontId="5" fillId="0" borderId="49" xfId="0" applyFont="1" applyBorder="1" applyAlignment="1">
      <alignment horizontal="left" vertical="center"/>
    </xf>
    <xf numFmtId="0" fontId="5" fillId="0" borderId="28" xfId="0" applyFont="1" applyBorder="1" applyAlignment="1">
      <alignment horizontal="left" vertical="center"/>
    </xf>
    <xf numFmtId="164" fontId="6" fillId="0" borderId="20" xfId="0" applyNumberFormat="1" applyFont="1" applyBorder="1" applyAlignment="1">
      <alignment horizontal="center"/>
    </xf>
    <xf numFmtId="164" fontId="6" fillId="0" borderId="18" xfId="0" applyNumberFormat="1" applyFont="1" applyBorder="1" applyAlignment="1">
      <alignment horizontal="center"/>
    </xf>
    <xf numFmtId="164" fontId="6" fillId="0" borderId="21" xfId="0" applyNumberFormat="1" applyFont="1" applyBorder="1" applyAlignment="1">
      <alignment horizontal="center"/>
    </xf>
    <xf numFmtId="43" fontId="6" fillId="0" borderId="48" xfId="59" applyFont="1" applyBorder="1" applyAlignment="1" applyProtection="1">
      <alignment horizontal="center"/>
    </xf>
    <xf numFmtId="43" fontId="6" fillId="0" borderId="49" xfId="59" applyFont="1" applyBorder="1" applyAlignment="1" applyProtection="1">
      <alignment horizontal="center"/>
    </xf>
    <xf numFmtId="43" fontId="6" fillId="0" borderId="50" xfId="59" applyFont="1" applyBorder="1" applyAlignment="1" applyProtection="1">
      <alignment horizontal="center"/>
    </xf>
    <xf numFmtId="0" fontId="6" fillId="0" borderId="49" xfId="0" applyFont="1" applyBorder="1" applyAlignment="1">
      <alignment horizontal="center"/>
    </xf>
    <xf numFmtId="43" fontId="6" fillId="0" borderId="48" xfId="59" applyFont="1" applyBorder="1" applyAlignment="1" applyProtection="1">
      <alignment horizontal="right"/>
    </xf>
    <xf numFmtId="43" fontId="6" fillId="0" borderId="49" xfId="59" applyFont="1" applyBorder="1" applyAlignment="1" applyProtection="1">
      <alignment horizontal="right"/>
    </xf>
    <xf numFmtId="43" fontId="6" fillId="0" borderId="28" xfId="59" applyFont="1" applyBorder="1" applyAlignment="1" applyProtection="1">
      <alignment horizontal="right"/>
    </xf>
    <xf numFmtId="0" fontId="6" fillId="0" borderId="22" xfId="0" applyFont="1" applyBorder="1" applyAlignment="1">
      <alignment horizontal="center"/>
    </xf>
    <xf numFmtId="0" fontId="6" fillId="0" borderId="23" xfId="0" applyFont="1" applyBorder="1" applyAlignment="1">
      <alignment horizontal="center"/>
    </xf>
    <xf numFmtId="0" fontId="6" fillId="0" borderId="24" xfId="0" applyFont="1" applyBorder="1" applyAlignment="1">
      <alignment horizontal="center"/>
    </xf>
    <xf numFmtId="43" fontId="6" fillId="0" borderId="51" xfId="59" applyFont="1" applyBorder="1" applyAlignment="1" applyProtection="1">
      <alignment horizontal="right"/>
    </xf>
    <xf numFmtId="43" fontId="6" fillId="0" borderId="52" xfId="59" applyFont="1" applyBorder="1" applyAlignment="1" applyProtection="1">
      <alignment horizontal="right"/>
    </xf>
    <xf numFmtId="43" fontId="6" fillId="0" borderId="53" xfId="59" applyFont="1" applyBorder="1" applyAlignment="1" applyProtection="1">
      <alignment horizontal="right"/>
    </xf>
    <xf numFmtId="0" fontId="6" fillId="0" borderId="44" xfId="0" applyFont="1" applyBorder="1" applyAlignment="1">
      <alignment horizontal="center"/>
    </xf>
    <xf numFmtId="0" fontId="6" fillId="0" borderId="45" xfId="0" applyFont="1" applyBorder="1" applyAlignment="1">
      <alignment horizontal="center"/>
    </xf>
    <xf numFmtId="0" fontId="5" fillId="0" borderId="44" xfId="0" applyFont="1" applyBorder="1" applyAlignment="1">
      <alignment horizontal="left" vertical="center"/>
    </xf>
    <xf numFmtId="0" fontId="5" fillId="0" borderId="46" xfId="0" applyFont="1" applyBorder="1" applyAlignment="1">
      <alignment horizontal="left" vertical="center"/>
    </xf>
    <xf numFmtId="0" fontId="5" fillId="0" borderId="45" xfId="0" applyFont="1" applyBorder="1" applyAlignment="1">
      <alignment horizontal="left" vertical="center"/>
    </xf>
    <xf numFmtId="164" fontId="6" fillId="0" borderId="30" xfId="0" applyNumberFormat="1" applyFont="1" applyBorder="1" applyAlignment="1">
      <alignment horizontal="center"/>
    </xf>
    <xf numFmtId="164" fontId="6" fillId="0" borderId="31" xfId="0" applyNumberFormat="1" applyFont="1" applyBorder="1" applyAlignment="1">
      <alignment horizontal="center"/>
    </xf>
    <xf numFmtId="164" fontId="6" fillId="0" borderId="32" xfId="0" applyNumberFormat="1" applyFont="1" applyBorder="1" applyAlignment="1">
      <alignment horizontal="center"/>
    </xf>
    <xf numFmtId="0" fontId="19" fillId="0" borderId="8" xfId="0" applyFont="1" applyBorder="1" applyAlignment="1">
      <alignment horizontal="center"/>
    </xf>
    <xf numFmtId="0" fontId="19" fillId="0" borderId="9" xfId="0" applyFont="1" applyBorder="1" applyAlignment="1">
      <alignment horizontal="center"/>
    </xf>
    <xf numFmtId="0" fontId="19" fillId="0" borderId="10" xfId="0" applyFont="1" applyBorder="1" applyAlignment="1">
      <alignment horizontal="center"/>
    </xf>
    <xf numFmtId="0" fontId="19" fillId="0" borderId="42" xfId="0" applyFont="1" applyBorder="1" applyAlignment="1">
      <alignment horizontal="center"/>
    </xf>
    <xf numFmtId="43" fontId="19" fillId="0" borderId="8" xfId="59" applyFont="1" applyBorder="1" applyAlignment="1" applyProtection="1">
      <alignment horizontal="center"/>
    </xf>
    <xf numFmtId="43" fontId="19" fillId="0" borderId="9" xfId="59" applyFont="1" applyBorder="1" applyAlignment="1" applyProtection="1">
      <alignment horizontal="center"/>
    </xf>
    <xf numFmtId="43" fontId="19" fillId="0" borderId="42" xfId="59" applyFont="1" applyBorder="1" applyAlignment="1" applyProtection="1">
      <alignment horizontal="center"/>
    </xf>
    <xf numFmtId="43" fontId="6" fillId="0" borderId="44" xfId="59" applyFont="1" applyFill="1" applyBorder="1" applyAlignment="1" applyProtection="1">
      <alignment horizontal="center"/>
    </xf>
    <xf numFmtId="43" fontId="6" fillId="0" borderId="46" xfId="59" applyFont="1" applyFill="1" applyBorder="1" applyAlignment="1" applyProtection="1">
      <alignment horizontal="center"/>
    </xf>
    <xf numFmtId="43" fontId="6" fillId="0" borderId="47" xfId="59" applyFont="1" applyFill="1" applyBorder="1" applyAlignment="1" applyProtection="1">
      <alignment horizontal="center"/>
    </xf>
    <xf numFmtId="0" fontId="19" fillId="0" borderId="29" xfId="0" applyFont="1" applyBorder="1" applyAlignment="1">
      <alignment horizontal="center" vertical="center"/>
    </xf>
    <xf numFmtId="0" fontId="19" fillId="0" borderId="2" xfId="0" applyFont="1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22" fillId="0" borderId="29" xfId="0" applyFont="1" applyBorder="1" applyAlignment="1">
      <alignment horizontal="center" vertical="center"/>
    </xf>
    <xf numFmtId="0" fontId="22" fillId="0" borderId="1" xfId="0" applyFont="1" applyBorder="1" applyAlignment="1">
      <alignment horizontal="center" vertical="center"/>
    </xf>
    <xf numFmtId="0" fontId="22" fillId="0" borderId="2" xfId="0" applyFont="1" applyBorder="1" applyAlignment="1">
      <alignment horizontal="center" vertical="center"/>
    </xf>
    <xf numFmtId="0" fontId="22" fillId="0" borderId="5" xfId="0" applyFont="1" applyBorder="1" applyAlignment="1">
      <alignment horizontal="center" vertical="center"/>
    </xf>
    <xf numFmtId="0" fontId="22" fillId="0" borderId="6" xfId="0" applyFont="1" applyBorder="1" applyAlignment="1">
      <alignment horizontal="center" vertical="center"/>
    </xf>
    <xf numFmtId="0" fontId="22" fillId="0" borderId="7" xfId="0" applyFont="1" applyBorder="1" applyAlignment="1">
      <alignment horizontal="center" vertical="center"/>
    </xf>
    <xf numFmtId="0" fontId="19" fillId="0" borderId="1" xfId="0" applyFont="1" applyBorder="1" applyAlignment="1">
      <alignment horizontal="center"/>
    </xf>
    <xf numFmtId="0" fontId="19" fillId="0" borderId="2" xfId="0" applyFont="1" applyBorder="1" applyAlignment="1">
      <alignment horizontal="center"/>
    </xf>
    <xf numFmtId="0" fontId="19" fillId="0" borderId="3" xfId="0" applyFont="1" applyBorder="1" applyAlignment="1">
      <alignment horizontal="center"/>
    </xf>
    <xf numFmtId="0" fontId="6" fillId="0" borderId="40" xfId="0" applyFont="1" applyBorder="1" applyAlignment="1">
      <alignment horizontal="left"/>
    </xf>
    <xf numFmtId="0" fontId="6" fillId="0" borderId="38" xfId="0" applyFont="1" applyBorder="1" applyAlignment="1">
      <alignment horizontal="left"/>
    </xf>
    <xf numFmtId="0" fontId="6" fillId="0" borderId="41" xfId="0" applyFont="1" applyBorder="1" applyAlignment="1">
      <alignment horizontal="left"/>
    </xf>
    <xf numFmtId="0" fontId="5" fillId="0" borderId="3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19" fillId="0" borderId="40" xfId="0" applyFont="1" applyBorder="1" applyAlignment="1">
      <alignment horizontal="center"/>
    </xf>
    <xf numFmtId="0" fontId="0" fillId="0" borderId="38" xfId="0" applyBorder="1" applyAlignment="1">
      <alignment horizontal="center"/>
    </xf>
    <xf numFmtId="0" fontId="0" fillId="0" borderId="39" xfId="0" applyBorder="1" applyAlignment="1">
      <alignment horizontal="center"/>
    </xf>
    <xf numFmtId="1" fontId="19" fillId="0" borderId="16" xfId="0" applyNumberFormat="1" applyFont="1" applyBorder="1" applyAlignment="1">
      <alignment horizontal="center"/>
    </xf>
    <xf numFmtId="1" fontId="19" fillId="0" borderId="38" xfId="0" applyNumberFormat="1" applyFont="1" applyBorder="1" applyAlignment="1">
      <alignment horizontal="center"/>
    </xf>
    <xf numFmtId="1" fontId="19" fillId="0" borderId="39" xfId="0" applyNumberFormat="1" applyFont="1" applyBorder="1" applyAlignment="1">
      <alignment horizontal="center"/>
    </xf>
    <xf numFmtId="4" fontId="19" fillId="0" borderId="16" xfId="0" applyNumberFormat="1" applyFont="1" applyBorder="1" applyAlignment="1">
      <alignment horizontal="center"/>
    </xf>
    <xf numFmtId="0" fontId="19" fillId="0" borderId="37" xfId="0" applyFont="1" applyBorder="1" applyAlignment="1">
      <alignment horizontal="center"/>
    </xf>
    <xf numFmtId="0" fontId="19" fillId="0" borderId="16" xfId="0" applyFont="1" applyBorder="1" applyAlignment="1">
      <alignment horizontal="center"/>
    </xf>
    <xf numFmtId="0" fontId="19" fillId="0" borderId="39" xfId="0" applyFont="1" applyBorder="1" applyAlignment="1">
      <alignment horizontal="center"/>
    </xf>
    <xf numFmtId="0" fontId="19" fillId="4" borderId="16" xfId="0" applyFont="1" applyFill="1" applyBorder="1" applyAlignment="1">
      <alignment horizontal="center"/>
    </xf>
    <xf numFmtId="0" fontId="19" fillId="4" borderId="38" xfId="0" applyFont="1" applyFill="1" applyBorder="1" applyAlignment="1">
      <alignment horizontal="center"/>
    </xf>
    <xf numFmtId="0" fontId="0" fillId="4" borderId="38" xfId="0" applyFill="1" applyBorder="1" applyAlignment="1">
      <alignment horizontal="center"/>
    </xf>
    <xf numFmtId="0" fontId="0" fillId="0" borderId="16" xfId="0" applyBorder="1" applyAlignment="1">
      <alignment horizontal="center"/>
    </xf>
    <xf numFmtId="0" fontId="0" fillId="0" borderId="41" xfId="0" applyBorder="1" applyAlignment="1">
      <alignment horizontal="center"/>
    </xf>
    <xf numFmtId="0" fontId="19" fillId="0" borderId="36" xfId="0" applyFont="1" applyBorder="1" applyAlignment="1">
      <alignment horizontal="center"/>
    </xf>
    <xf numFmtId="0" fontId="18" fillId="0" borderId="29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 wrapText="1"/>
    </xf>
    <xf numFmtId="0" fontId="19" fillId="0" borderId="2" xfId="0" applyFont="1" applyBorder="1" applyAlignment="1">
      <alignment horizontal="center" vertical="center" wrapText="1"/>
    </xf>
    <xf numFmtId="0" fontId="19" fillId="0" borderId="3" xfId="0" applyFont="1" applyBorder="1" applyAlignment="1">
      <alignment horizontal="center" vertical="center" wrapText="1"/>
    </xf>
    <xf numFmtId="0" fontId="19" fillId="0" borderId="0" xfId="0" applyFont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20" fillId="0" borderId="8" xfId="0" applyFont="1" applyBorder="1" applyAlignment="1">
      <alignment horizontal="center" vertical="center"/>
    </xf>
    <xf numFmtId="0" fontId="20" fillId="0" borderId="9" xfId="0" applyFont="1" applyBorder="1" applyAlignment="1">
      <alignment horizontal="center" vertical="center"/>
    </xf>
    <xf numFmtId="0" fontId="20" fillId="0" borderId="10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/>
    </xf>
    <xf numFmtId="0" fontId="6" fillId="0" borderId="0" xfId="0" applyFont="1" applyBorder="1" applyAlignment="1">
      <alignment horizontal="center"/>
    </xf>
    <xf numFmtId="0" fontId="6" fillId="0" borderId="36" xfId="0" applyFont="1" applyBorder="1" applyAlignment="1">
      <alignment horizontal="center"/>
    </xf>
    <xf numFmtId="0" fontId="28" fillId="3" borderId="29" xfId="0" applyFont="1" applyFill="1" applyBorder="1" applyAlignment="1">
      <alignment horizontal="center"/>
    </xf>
    <xf numFmtId="0" fontId="28" fillId="3" borderId="1" xfId="0" applyFont="1" applyFill="1" applyBorder="1" applyAlignment="1">
      <alignment horizontal="center"/>
    </xf>
    <xf numFmtId="0" fontId="28" fillId="3" borderId="2" xfId="0" applyFont="1" applyFill="1" applyBorder="1" applyAlignment="1">
      <alignment horizontal="center"/>
    </xf>
    <xf numFmtId="0" fontId="28" fillId="6" borderId="3" xfId="0" applyFont="1" applyFill="1" applyBorder="1"/>
    <xf numFmtId="0" fontId="0" fillId="6" borderId="0" xfId="0" applyFill="1" applyAlignment="1">
      <alignment horizontal="left" vertical="top"/>
    </xf>
    <xf numFmtId="0" fontId="0" fillId="6" borderId="0" xfId="0" applyFill="1"/>
    <xf numFmtId="0" fontId="0" fillId="6" borderId="0" xfId="0" applyFill="1" applyAlignment="1">
      <alignment horizontal="center" vertical="center"/>
    </xf>
    <xf numFmtId="0" fontId="0" fillId="6" borderId="4" xfId="0" applyFill="1" applyBorder="1"/>
    <xf numFmtId="0" fontId="0" fillId="6" borderId="0" xfId="0" applyFill="1" applyAlignment="1">
      <alignment horizontal="left"/>
    </xf>
    <xf numFmtId="0" fontId="0" fillId="6" borderId="3" xfId="0" applyFill="1" applyBorder="1"/>
    <xf numFmtId="0" fontId="0" fillId="6" borderId="0" xfId="0" applyFill="1" applyAlignment="1">
      <alignment horizontal="center"/>
    </xf>
    <xf numFmtId="0" fontId="0" fillId="3" borderId="3" xfId="0" applyFill="1" applyBorder="1"/>
    <xf numFmtId="0" fontId="28" fillId="3" borderId="0" xfId="0" applyFont="1" applyFill="1" applyAlignment="1">
      <alignment horizontal="center" vertical="center"/>
    </xf>
    <xf numFmtId="0" fontId="28" fillId="3" borderId="0" xfId="0" applyFont="1" applyFill="1" applyAlignment="1">
      <alignment vertical="center"/>
    </xf>
    <xf numFmtId="0" fontId="28" fillId="3" borderId="4" xfId="0" applyFont="1" applyFill="1" applyBorder="1" applyAlignment="1">
      <alignment vertical="center"/>
    </xf>
    <xf numFmtId="0" fontId="28" fillId="6" borderId="0" xfId="0" applyFont="1" applyFill="1" applyAlignment="1">
      <alignment horizontal="center"/>
    </xf>
    <xf numFmtId="0" fontId="28" fillId="3" borderId="0" xfId="0" applyFont="1" applyFill="1" applyAlignment="1">
      <alignment horizontal="center"/>
    </xf>
    <xf numFmtId="0" fontId="0" fillId="3" borderId="0" xfId="0" applyFill="1"/>
    <xf numFmtId="0" fontId="0" fillId="3" borderId="0" xfId="0" applyFill="1" applyAlignment="1">
      <alignment horizontal="center" vertical="center"/>
    </xf>
    <xf numFmtId="0" fontId="0" fillId="3" borderId="4" xfId="0" applyFill="1" applyBorder="1"/>
    <xf numFmtId="44" fontId="0" fillId="6" borderId="0" xfId="1" applyFont="1" applyFill="1" applyBorder="1"/>
    <xf numFmtId="44" fontId="0" fillId="6" borderId="4" xfId="1" applyFont="1" applyFill="1" applyBorder="1"/>
    <xf numFmtId="44" fontId="0" fillId="3" borderId="0" xfId="1" applyFont="1" applyFill="1" applyBorder="1"/>
    <xf numFmtId="44" fontId="0" fillId="3" borderId="4" xfId="1" applyFont="1" applyFill="1" applyBorder="1"/>
    <xf numFmtId="0" fontId="0" fillId="6" borderId="5" xfId="0" applyFill="1" applyBorder="1"/>
    <xf numFmtId="0" fontId="0" fillId="6" borderId="6" xfId="0" applyFill="1" applyBorder="1" applyAlignment="1">
      <alignment horizontal="center"/>
    </xf>
    <xf numFmtId="0" fontId="0" fillId="6" borderId="6" xfId="0" applyFill="1" applyBorder="1"/>
    <xf numFmtId="0" fontId="0" fillId="6" borderId="6" xfId="0" applyFill="1" applyBorder="1" applyAlignment="1">
      <alignment horizontal="center" vertical="center"/>
    </xf>
    <xf numFmtId="44" fontId="0" fillId="6" borderId="7" xfId="0" applyNumberFormat="1" applyFill="1" applyBorder="1"/>
    <xf numFmtId="0" fontId="15" fillId="0" borderId="18" xfId="0" applyFont="1" applyBorder="1" applyAlignment="1">
      <alignment horizontal="center" vertical="center"/>
    </xf>
    <xf numFmtId="0" fontId="5" fillId="0" borderId="18" xfId="7" applyFont="1" applyFill="1" applyBorder="1" applyAlignment="1" applyProtection="1">
      <alignment horizontal="left" vertical="center" wrapText="1"/>
    </xf>
    <xf numFmtId="2" fontId="15" fillId="0" borderId="18" xfId="0" applyNumberFormat="1" applyFont="1" applyBorder="1" applyAlignment="1">
      <alignment horizontal="center" vertical="center"/>
    </xf>
    <xf numFmtId="44" fontId="15" fillId="0" borderId="18" xfId="1" applyFont="1" applyBorder="1" applyAlignment="1">
      <alignment horizontal="center" vertical="center"/>
    </xf>
    <xf numFmtId="0" fontId="16" fillId="0" borderId="18" xfId="0" applyFont="1" applyBorder="1"/>
    <xf numFmtId="0" fontId="3" fillId="0" borderId="0" xfId="0" applyFont="1" applyBorder="1" applyAlignment="1">
      <alignment vertical="center" wrapText="1"/>
    </xf>
    <xf numFmtId="0" fontId="3" fillId="0" borderId="4" xfId="0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9" fillId="0" borderId="2" xfId="0" applyFont="1" applyBorder="1" applyAlignment="1">
      <alignment vertical="center" wrapText="1"/>
    </xf>
    <xf numFmtId="0" fontId="9" fillId="0" borderId="0" xfId="0" applyFont="1" applyBorder="1" applyAlignment="1">
      <alignment vertical="center" wrapText="1"/>
    </xf>
    <xf numFmtId="0" fontId="9" fillId="0" borderId="4" xfId="0" applyFont="1" applyBorder="1" applyAlignment="1">
      <alignment vertical="center" wrapText="1"/>
    </xf>
  </cellXfs>
  <cellStyles count="60">
    <cellStyle name="Excel Built-in Normal" xfId="3" xr:uid="{00000000-0005-0000-0000-000000000000}"/>
    <cellStyle name="Moeda" xfId="1" builtinId="4"/>
    <cellStyle name="Normal" xfId="0" builtinId="0"/>
    <cellStyle name="Normal 11 2" xfId="7" xr:uid="{00000000-0005-0000-0000-000003000000}"/>
    <cellStyle name="Normal 2" xfId="12" xr:uid="{00000000-0005-0000-0000-000004000000}"/>
    <cellStyle name="Normal 3" xfId="21" xr:uid="{00000000-0005-0000-0000-000005000000}"/>
    <cellStyle name="Normal 3 2" xfId="20" xr:uid="{00000000-0005-0000-0000-000006000000}"/>
    <cellStyle name="Normal 3 3" xfId="10" xr:uid="{00000000-0005-0000-0000-000007000000}"/>
    <cellStyle name="Normal 3 4" xfId="27" xr:uid="{00000000-0005-0000-0000-000008000000}"/>
    <cellStyle name="Normal 3 5" xfId="57" xr:uid="{00000000-0005-0000-0000-000009000000}"/>
    <cellStyle name="Normal 4" xfId="2" xr:uid="{00000000-0005-0000-0000-00000A000000}"/>
    <cellStyle name="Normal 5" xfId="32" xr:uid="{00000000-0005-0000-0000-00000B000000}"/>
    <cellStyle name="Normal 6" xfId="41" xr:uid="{00000000-0005-0000-0000-00000C000000}"/>
    <cellStyle name="Normal 7" xfId="58" xr:uid="{00000000-0005-0000-0000-00000D000000}"/>
    <cellStyle name="Normal 70" xfId="6" xr:uid="{00000000-0005-0000-0000-00000E000000}"/>
    <cellStyle name="Normal 70 2" xfId="16" xr:uid="{00000000-0005-0000-0000-00000F000000}"/>
    <cellStyle name="Normal 70 2 2" xfId="37" xr:uid="{00000000-0005-0000-0000-000010000000}"/>
    <cellStyle name="Normal 70 3" xfId="22" xr:uid="{00000000-0005-0000-0000-000011000000}"/>
    <cellStyle name="Normal 70 4" xfId="33" xr:uid="{00000000-0005-0000-0000-000012000000}"/>
    <cellStyle name="Porcentagem 2" xfId="13" xr:uid="{00000000-0005-0000-0000-000013000000}"/>
    <cellStyle name="Porcentagem 3" xfId="11" xr:uid="{00000000-0005-0000-0000-000014000000}"/>
    <cellStyle name="Porcentagem 4" xfId="4" xr:uid="{00000000-0005-0000-0000-000015000000}"/>
    <cellStyle name="Porcentagem 6" xfId="9" xr:uid="{00000000-0005-0000-0000-000016000000}"/>
    <cellStyle name="Porcentagem 6 2" xfId="18" xr:uid="{00000000-0005-0000-0000-000017000000}"/>
    <cellStyle name="Porcentagem 6 2 2" xfId="39" xr:uid="{00000000-0005-0000-0000-000018000000}"/>
    <cellStyle name="Porcentagem 6 3" xfId="24" xr:uid="{00000000-0005-0000-0000-000019000000}"/>
    <cellStyle name="Porcentagem 6 4" xfId="35" xr:uid="{00000000-0005-0000-0000-00001A000000}"/>
    <cellStyle name="Vírgula" xfId="59" builtinId="3"/>
    <cellStyle name="Vírgula 11" xfId="8" xr:uid="{00000000-0005-0000-0000-00001B000000}"/>
    <cellStyle name="Vírgula 11 2" xfId="17" xr:uid="{00000000-0005-0000-0000-00001C000000}"/>
    <cellStyle name="Vírgula 11 2 2" xfId="38" xr:uid="{00000000-0005-0000-0000-00001D000000}"/>
    <cellStyle name="Vírgula 11 2 2 2" xfId="55" xr:uid="{00000000-0005-0000-0000-00001E000000}"/>
    <cellStyle name="Vírgula 11 2 3" xfId="44" xr:uid="{00000000-0005-0000-0000-00001F000000}"/>
    <cellStyle name="Vírgula 11 3" xfId="23" xr:uid="{00000000-0005-0000-0000-000020000000}"/>
    <cellStyle name="Vírgula 11 3 2" xfId="46" xr:uid="{00000000-0005-0000-0000-000021000000}"/>
    <cellStyle name="Vírgula 11 4" xfId="34" xr:uid="{00000000-0005-0000-0000-000022000000}"/>
    <cellStyle name="Vírgula 11 4 2" xfId="53" xr:uid="{00000000-0005-0000-0000-000023000000}"/>
    <cellStyle name="Vírgula 11 5" xfId="42" xr:uid="{00000000-0005-0000-0000-000024000000}"/>
    <cellStyle name="Vírgula 2" xfId="14" xr:uid="{00000000-0005-0000-0000-000025000000}"/>
    <cellStyle name="Vírgula 2 2" xfId="19" xr:uid="{00000000-0005-0000-0000-000026000000}"/>
    <cellStyle name="Vírgula 2 2 2" xfId="30" xr:uid="{00000000-0005-0000-0000-000027000000}"/>
    <cellStyle name="Vírgula 2 2 2 2" xfId="51" xr:uid="{00000000-0005-0000-0000-000028000000}"/>
    <cellStyle name="Vírgula 2 2 3" xfId="40" xr:uid="{00000000-0005-0000-0000-000029000000}"/>
    <cellStyle name="Vírgula 2 2 3 2" xfId="56" xr:uid="{00000000-0005-0000-0000-00002A000000}"/>
    <cellStyle name="Vírgula 2 2 4" xfId="45" xr:uid="{00000000-0005-0000-0000-00002B000000}"/>
    <cellStyle name="Vírgula 2 3" xfId="28" xr:uid="{00000000-0005-0000-0000-00002C000000}"/>
    <cellStyle name="Vírgula 2 3 2" xfId="49" xr:uid="{00000000-0005-0000-0000-00002D000000}"/>
    <cellStyle name="Vírgula 2 4" xfId="25" xr:uid="{00000000-0005-0000-0000-00002E000000}"/>
    <cellStyle name="Vírgula 2 4 2" xfId="47" xr:uid="{00000000-0005-0000-0000-00002F000000}"/>
    <cellStyle name="Vírgula 3" xfId="15" xr:uid="{00000000-0005-0000-0000-000030000000}"/>
    <cellStyle name="Vírgula 3 2" xfId="29" xr:uid="{00000000-0005-0000-0000-000031000000}"/>
    <cellStyle name="Vírgula 3 2 2" xfId="50" xr:uid="{00000000-0005-0000-0000-000032000000}"/>
    <cellStyle name="Vírgula 3 3" xfId="36" xr:uid="{00000000-0005-0000-0000-000033000000}"/>
    <cellStyle name="Vírgula 3 3 2" xfId="54" xr:uid="{00000000-0005-0000-0000-000034000000}"/>
    <cellStyle name="Vírgula 3 4" xfId="43" xr:uid="{00000000-0005-0000-0000-000035000000}"/>
    <cellStyle name="Vírgula 4" xfId="26" xr:uid="{00000000-0005-0000-0000-000036000000}"/>
    <cellStyle name="Vírgula 4 2" xfId="48" xr:uid="{00000000-0005-0000-0000-000037000000}"/>
    <cellStyle name="Vírgula 5" xfId="31" xr:uid="{00000000-0005-0000-0000-000038000000}"/>
    <cellStyle name="Vírgula 5 2" xfId="52" xr:uid="{00000000-0005-0000-0000-000039000000}"/>
    <cellStyle name="Vírgula 6" xfId="5" xr:uid="{00000000-0005-0000-0000-00003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101600</xdr:colOff>
      <xdr:row>0</xdr:row>
      <xdr:rowOff>88900</xdr:rowOff>
    </xdr:from>
    <xdr:to>
      <xdr:col>4</xdr:col>
      <xdr:colOff>207645</xdr:colOff>
      <xdr:row>1</xdr:row>
      <xdr:rowOff>714649</xdr:rowOff>
    </xdr:to>
    <xdr:pic>
      <xdr:nvPicPr>
        <xdr:cNvPr id="2" name="Imagem 3" descr="Brasão de Nova America Da Colina - PR">
          <a:extLst>
            <a:ext uri="{FF2B5EF4-FFF2-40B4-BE49-F238E27FC236}">
              <a16:creationId xmlns:a16="http://schemas.microsoft.com/office/drawing/2014/main" id="{4D656DF9-4D05-4130-92D0-321CF1A3AEB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1600" y="88900"/>
          <a:ext cx="1525270" cy="13725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sheetPr>
    <pageSetUpPr fitToPage="1"/>
  </sheetPr>
  <dimension ref="A1:H43"/>
  <sheetViews>
    <sheetView tabSelected="1" view="pageBreakPreview" zoomScale="85" zoomScaleNormal="85" zoomScaleSheetLayoutView="85" workbookViewId="0">
      <selection activeCell="C39" sqref="C39"/>
    </sheetView>
  </sheetViews>
  <sheetFormatPr defaultRowHeight="15" x14ac:dyDescent="0.25"/>
  <cols>
    <col min="1" max="1" width="13.7109375" customWidth="1"/>
    <col min="2" max="2" width="10.28515625" customWidth="1"/>
    <col min="3" max="3" width="70.140625" customWidth="1"/>
    <col min="4" max="4" width="7.7109375" customWidth="1"/>
    <col min="5" max="6" width="12.85546875" customWidth="1"/>
    <col min="7" max="7" width="15.85546875" customWidth="1"/>
    <col min="8" max="8" width="16.5703125" customWidth="1"/>
  </cols>
  <sheetData>
    <row r="1" spans="1:8" ht="29.45" customHeight="1" x14ac:dyDescent="0.25">
      <c r="A1" s="4"/>
      <c r="B1" s="5"/>
      <c r="C1" s="272"/>
      <c r="D1" s="272"/>
      <c r="E1" s="272"/>
      <c r="F1" s="272"/>
      <c r="G1" s="272"/>
      <c r="H1" s="273"/>
    </row>
    <row r="2" spans="1:8" ht="14.45" customHeight="1" x14ac:dyDescent="0.25">
      <c r="A2" s="1"/>
      <c r="B2" s="2"/>
      <c r="C2" s="274"/>
      <c r="D2" s="274"/>
      <c r="E2" s="274"/>
      <c r="F2" s="274"/>
      <c r="G2" s="274"/>
      <c r="H2" s="275"/>
    </row>
    <row r="3" spans="1:8" ht="14.45" customHeight="1" x14ac:dyDescent="0.25">
      <c r="A3" s="1"/>
      <c r="B3" s="2"/>
      <c r="C3" s="274"/>
      <c r="D3" s="274"/>
      <c r="E3" s="274"/>
      <c r="F3" s="274"/>
      <c r="G3" s="274"/>
      <c r="H3" s="275"/>
    </row>
    <row r="4" spans="1:8" ht="14.45" customHeight="1" x14ac:dyDescent="0.25">
      <c r="A4" s="1"/>
      <c r="B4" s="2"/>
      <c r="C4" s="274"/>
      <c r="D4" s="274"/>
      <c r="E4" s="274"/>
      <c r="F4" s="274"/>
      <c r="G4" s="274"/>
      <c r="H4" s="275"/>
    </row>
    <row r="5" spans="1:8" ht="14.45" customHeight="1" x14ac:dyDescent="0.25">
      <c r="A5" s="1"/>
      <c r="B5" s="2"/>
      <c r="C5" s="270"/>
      <c r="D5" s="270"/>
      <c r="E5" s="270"/>
      <c r="F5" s="270"/>
      <c r="G5" s="270"/>
      <c r="H5" s="271"/>
    </row>
    <row r="6" spans="1:8" ht="14.45" customHeight="1" x14ac:dyDescent="0.25">
      <c r="A6" s="1"/>
      <c r="B6" s="2"/>
      <c r="C6" s="270"/>
      <c r="D6" s="270"/>
      <c r="E6" s="270"/>
      <c r="F6" s="270"/>
      <c r="G6" s="270"/>
      <c r="H6" s="271"/>
    </row>
    <row r="7" spans="1:8" ht="15" customHeight="1" thickBot="1" x14ac:dyDescent="0.3">
      <c r="A7" s="6"/>
      <c r="B7" s="7"/>
      <c r="C7" s="7"/>
      <c r="D7" s="7"/>
      <c r="E7" s="7"/>
      <c r="F7" s="7"/>
      <c r="G7" s="7"/>
      <c r="H7" s="8"/>
    </row>
    <row r="8" spans="1:8" ht="19.899999999999999" customHeight="1" thickBot="1" x14ac:dyDescent="0.3">
      <c r="A8" s="86" t="s">
        <v>84</v>
      </c>
      <c r="B8" s="87"/>
      <c r="C8" s="87"/>
      <c r="D8" s="87"/>
      <c r="E8" s="87"/>
      <c r="F8" s="87"/>
      <c r="G8" s="87"/>
      <c r="H8" s="88"/>
    </row>
    <row r="9" spans="1:8" ht="19.899999999999999" customHeight="1" thickTop="1" x14ac:dyDescent="0.25">
      <c r="A9" s="26" t="s">
        <v>0</v>
      </c>
      <c r="B9" s="92" t="s">
        <v>46</v>
      </c>
      <c r="C9" s="92"/>
      <c r="D9" s="92" t="s">
        <v>48</v>
      </c>
      <c r="E9" s="92"/>
      <c r="F9" s="92"/>
      <c r="G9" s="54"/>
      <c r="H9" s="9"/>
    </row>
    <row r="10" spans="1:8" ht="19.899999999999999" customHeight="1" x14ac:dyDescent="0.25">
      <c r="A10" s="26" t="s">
        <v>1</v>
      </c>
      <c r="B10" s="93" t="s">
        <v>47</v>
      </c>
      <c r="C10" s="93"/>
      <c r="D10" s="94"/>
      <c r="E10" s="94"/>
      <c r="F10" s="94"/>
      <c r="G10" s="94"/>
      <c r="H10" s="95"/>
    </row>
    <row r="11" spans="1:8" ht="19.899999999999999" customHeight="1" x14ac:dyDescent="0.25">
      <c r="A11" s="26"/>
      <c r="B11" s="97"/>
      <c r="C11" s="97"/>
      <c r="D11" s="98"/>
      <c r="E11" s="97"/>
      <c r="F11" s="97"/>
      <c r="G11" s="97"/>
      <c r="H11" s="99"/>
    </row>
    <row r="12" spans="1:8" ht="19.899999999999999" customHeight="1" thickBot="1" x14ac:dyDescent="0.3">
      <c r="A12" s="89"/>
      <c r="B12" s="90"/>
      <c r="C12" s="90"/>
      <c r="D12" s="90"/>
      <c r="E12" s="90"/>
      <c r="F12" s="90"/>
      <c r="G12" s="90"/>
      <c r="H12" s="91"/>
    </row>
    <row r="13" spans="1:8" ht="19.899999999999999" customHeight="1" x14ac:dyDescent="0.25">
      <c r="A13" s="82" t="s">
        <v>49</v>
      </c>
      <c r="B13" s="84" t="s">
        <v>12</v>
      </c>
      <c r="C13" s="85"/>
      <c r="D13" s="85"/>
      <c r="E13" s="85"/>
      <c r="F13" s="85"/>
      <c r="G13" s="85"/>
      <c r="H13" s="25"/>
    </row>
    <row r="14" spans="1:8" ht="30" customHeight="1" thickBot="1" x14ac:dyDescent="0.3">
      <c r="A14" s="83"/>
      <c r="B14" s="56" t="s">
        <v>2</v>
      </c>
      <c r="C14" s="56" t="s">
        <v>3</v>
      </c>
      <c r="D14" s="56" t="s">
        <v>11</v>
      </c>
      <c r="E14" s="56" t="s">
        <v>4</v>
      </c>
      <c r="F14" s="56" t="s">
        <v>5</v>
      </c>
      <c r="G14" s="27" t="s">
        <v>70</v>
      </c>
      <c r="H14" s="57" t="s">
        <v>6</v>
      </c>
    </row>
    <row r="15" spans="1:8" ht="19.899999999999999" customHeight="1" thickBot="1" x14ac:dyDescent="0.3">
      <c r="A15" s="10"/>
      <c r="B15" s="11">
        <v>1</v>
      </c>
      <c r="C15" s="12" t="s">
        <v>52</v>
      </c>
      <c r="D15" s="13"/>
      <c r="E15" s="13"/>
      <c r="F15" s="13"/>
      <c r="G15" s="13"/>
      <c r="H15" s="14"/>
    </row>
    <row r="16" spans="1:8" ht="19.899999999999999" customHeight="1" thickBot="1" x14ac:dyDescent="0.3">
      <c r="A16" s="15"/>
      <c r="B16" s="16" t="s">
        <v>7</v>
      </c>
      <c r="C16" s="96" t="s">
        <v>51</v>
      </c>
      <c r="D16" s="96"/>
      <c r="E16" s="96"/>
      <c r="F16" s="96"/>
      <c r="G16" s="96"/>
      <c r="H16" s="17"/>
    </row>
    <row r="17" spans="1:8" ht="60" customHeight="1" x14ac:dyDescent="0.25">
      <c r="A17" s="18"/>
      <c r="B17" s="19" t="s">
        <v>13</v>
      </c>
      <c r="C17" s="20" t="s">
        <v>64</v>
      </c>
      <c r="D17" s="19" t="s">
        <v>11</v>
      </c>
      <c r="E17" s="21">
        <v>50</v>
      </c>
      <c r="F17" s="22"/>
      <c r="G17" s="22">
        <f>E17*F17</f>
        <v>0</v>
      </c>
      <c r="H17" s="23" t="s">
        <v>10</v>
      </c>
    </row>
    <row r="18" spans="1:8" ht="60" customHeight="1" x14ac:dyDescent="0.25">
      <c r="A18" s="18"/>
      <c r="B18" s="19" t="s">
        <v>53</v>
      </c>
      <c r="C18" s="20" t="s">
        <v>65</v>
      </c>
      <c r="D18" s="19" t="s">
        <v>11</v>
      </c>
      <c r="E18" s="21">
        <v>32</v>
      </c>
      <c r="F18" s="22"/>
      <c r="G18" s="22">
        <f t="shared" ref="G18:G25" si="0">E18*F18</f>
        <v>0</v>
      </c>
      <c r="H18" s="23" t="s">
        <v>10</v>
      </c>
    </row>
    <row r="19" spans="1:8" ht="60" customHeight="1" x14ac:dyDescent="0.25">
      <c r="A19" s="18"/>
      <c r="B19" s="19" t="s">
        <v>54</v>
      </c>
      <c r="C19" s="20" t="s">
        <v>72</v>
      </c>
      <c r="D19" s="19" t="s">
        <v>11</v>
      </c>
      <c r="E19" s="21">
        <v>40</v>
      </c>
      <c r="F19" s="22"/>
      <c r="G19" s="22">
        <f t="shared" si="0"/>
        <v>0</v>
      </c>
      <c r="H19" s="23"/>
    </row>
    <row r="20" spans="1:8" ht="60" customHeight="1" x14ac:dyDescent="0.25">
      <c r="A20" s="18"/>
      <c r="B20" s="19" t="s">
        <v>55</v>
      </c>
      <c r="C20" s="20" t="s">
        <v>73</v>
      </c>
      <c r="D20" s="19" t="s">
        <v>11</v>
      </c>
      <c r="E20" s="21">
        <v>1000</v>
      </c>
      <c r="F20" s="22"/>
      <c r="G20" s="22">
        <f t="shared" si="0"/>
        <v>0</v>
      </c>
      <c r="H20" s="23"/>
    </row>
    <row r="21" spans="1:8" ht="60" customHeight="1" x14ac:dyDescent="0.25">
      <c r="A21" s="18"/>
      <c r="B21" s="19" t="s">
        <v>56</v>
      </c>
      <c r="C21" s="20" t="s">
        <v>74</v>
      </c>
      <c r="D21" s="19" t="s">
        <v>11</v>
      </c>
      <c r="E21" s="21">
        <v>10</v>
      </c>
      <c r="F21" s="22"/>
      <c r="G21" s="22">
        <f t="shared" si="0"/>
        <v>0</v>
      </c>
      <c r="H21" s="23"/>
    </row>
    <row r="22" spans="1:8" ht="60" customHeight="1" x14ac:dyDescent="0.25">
      <c r="A22" s="18"/>
      <c r="B22" s="19" t="s">
        <v>57</v>
      </c>
      <c r="C22" s="20" t="s">
        <v>75</v>
      </c>
      <c r="D22" s="19" t="s">
        <v>11</v>
      </c>
      <c r="E22" s="21">
        <v>5</v>
      </c>
      <c r="F22" s="22"/>
      <c r="G22" s="22">
        <f t="shared" si="0"/>
        <v>0</v>
      </c>
      <c r="H22" s="23"/>
    </row>
    <row r="23" spans="1:8" ht="60" customHeight="1" x14ac:dyDescent="0.25">
      <c r="A23" s="18"/>
      <c r="B23" s="19" t="s">
        <v>58</v>
      </c>
      <c r="C23" s="20" t="s">
        <v>96</v>
      </c>
      <c r="D23" s="19" t="s">
        <v>11</v>
      </c>
      <c r="E23" s="55">
        <v>1</v>
      </c>
      <c r="F23" s="22"/>
      <c r="G23" s="22">
        <f t="shared" si="0"/>
        <v>0</v>
      </c>
      <c r="H23" s="23"/>
    </row>
    <row r="24" spans="1:8" ht="60" customHeight="1" x14ac:dyDescent="0.25">
      <c r="A24" s="18"/>
      <c r="B24" s="19" t="s">
        <v>59</v>
      </c>
      <c r="C24" s="20" t="s">
        <v>76</v>
      </c>
      <c r="D24" s="19" t="s">
        <v>9</v>
      </c>
      <c r="E24" s="21">
        <v>12</v>
      </c>
      <c r="F24" s="22"/>
      <c r="G24" s="22">
        <f t="shared" si="0"/>
        <v>0</v>
      </c>
      <c r="H24" s="23" t="s">
        <v>10</v>
      </c>
    </row>
    <row r="25" spans="1:8" ht="60" customHeight="1" x14ac:dyDescent="0.25">
      <c r="A25" s="18"/>
      <c r="B25" s="19" t="s">
        <v>60</v>
      </c>
      <c r="C25" s="20" t="s">
        <v>78</v>
      </c>
      <c r="D25" s="19" t="s">
        <v>77</v>
      </c>
      <c r="E25" s="21">
        <v>5</v>
      </c>
      <c r="F25" s="22"/>
      <c r="G25" s="22">
        <f t="shared" si="0"/>
        <v>0</v>
      </c>
      <c r="H25" s="23"/>
    </row>
    <row r="26" spans="1:8" ht="19.899999999999999" customHeight="1" thickBot="1" x14ac:dyDescent="0.3">
      <c r="A26" s="15"/>
      <c r="B26" s="16" t="s">
        <v>8</v>
      </c>
      <c r="C26" s="96" t="s">
        <v>50</v>
      </c>
      <c r="D26" s="96"/>
      <c r="E26" s="96"/>
      <c r="F26" s="96"/>
      <c r="G26" s="96"/>
      <c r="H26" s="17"/>
    </row>
    <row r="27" spans="1:8" ht="60" customHeight="1" x14ac:dyDescent="0.25">
      <c r="A27" s="18"/>
      <c r="B27" s="19" t="s">
        <v>14</v>
      </c>
      <c r="C27" s="20" t="s">
        <v>66</v>
      </c>
      <c r="D27" s="19" t="s">
        <v>11</v>
      </c>
      <c r="E27" s="21">
        <v>13</v>
      </c>
      <c r="F27" s="22"/>
      <c r="G27" s="22">
        <f>E27*F27</f>
        <v>0</v>
      </c>
      <c r="H27" s="23" t="s">
        <v>10</v>
      </c>
    </row>
    <row r="28" spans="1:8" ht="60" customHeight="1" x14ac:dyDescent="0.25">
      <c r="A28" s="18"/>
      <c r="B28" s="19" t="s">
        <v>61</v>
      </c>
      <c r="C28" s="20" t="s">
        <v>67</v>
      </c>
      <c r="D28" s="19" t="s">
        <v>11</v>
      </c>
      <c r="E28" s="21">
        <v>60</v>
      </c>
      <c r="F28" s="22"/>
      <c r="G28" s="22">
        <f t="shared" ref="G28:G30" si="1">E28*F28</f>
        <v>0</v>
      </c>
      <c r="H28" s="23"/>
    </row>
    <row r="29" spans="1:8" ht="60" customHeight="1" x14ac:dyDescent="0.25">
      <c r="A29" s="18"/>
      <c r="B29" s="19" t="s">
        <v>62</v>
      </c>
      <c r="C29" s="20" t="s">
        <v>68</v>
      </c>
      <c r="D29" s="19" t="s">
        <v>11</v>
      </c>
      <c r="E29" s="21">
        <v>20</v>
      </c>
      <c r="F29" s="22"/>
      <c r="G29" s="22">
        <f t="shared" si="1"/>
        <v>0</v>
      </c>
      <c r="H29" s="23"/>
    </row>
    <row r="30" spans="1:8" ht="60" customHeight="1" x14ac:dyDescent="0.25">
      <c r="A30" s="18"/>
      <c r="B30" s="19" t="s">
        <v>63</v>
      </c>
      <c r="C30" s="20" t="s">
        <v>69</v>
      </c>
      <c r="D30" s="19" t="s">
        <v>9</v>
      </c>
      <c r="E30" s="21">
        <v>100</v>
      </c>
      <c r="F30" s="22"/>
      <c r="G30" s="22">
        <f t="shared" si="1"/>
        <v>0</v>
      </c>
      <c r="H30" s="23"/>
    </row>
    <row r="31" spans="1:8" ht="15.75" thickBot="1" x14ac:dyDescent="0.3">
      <c r="A31" s="265"/>
      <c r="B31" s="16" t="s">
        <v>101</v>
      </c>
      <c r="C31" s="96" t="s">
        <v>102</v>
      </c>
      <c r="D31" s="96"/>
      <c r="E31" s="96"/>
      <c r="F31" s="96"/>
      <c r="G31" s="96"/>
      <c r="H31" s="17"/>
    </row>
    <row r="32" spans="1:8" ht="60" customHeight="1" x14ac:dyDescent="0.25">
      <c r="A32" s="265"/>
      <c r="B32" s="265" t="s">
        <v>103</v>
      </c>
      <c r="C32" s="266" t="s">
        <v>107</v>
      </c>
      <c r="D32" s="265" t="s">
        <v>106</v>
      </c>
      <c r="E32" s="267">
        <v>1</v>
      </c>
      <c r="F32" s="268"/>
      <c r="G32" s="268">
        <f>E32*F32</f>
        <v>0</v>
      </c>
      <c r="H32" s="269"/>
    </row>
    <row r="33" spans="1:8" ht="15.75" thickBot="1" x14ac:dyDescent="0.3">
      <c r="A33" s="79"/>
      <c r="B33" s="80"/>
      <c r="C33" s="80"/>
      <c r="D33" s="80"/>
      <c r="E33" s="80"/>
      <c r="F33" s="80"/>
      <c r="G33" s="80"/>
      <c r="H33" s="81"/>
    </row>
    <row r="34" spans="1:8" ht="15.75" thickBot="1" x14ac:dyDescent="0.3">
      <c r="A34" s="28"/>
      <c r="B34" s="75" t="s">
        <v>71</v>
      </c>
      <c r="C34" s="76"/>
      <c r="D34" s="76"/>
      <c r="E34" s="76"/>
      <c r="F34" s="76"/>
      <c r="G34" s="76"/>
      <c r="H34" s="24">
        <f>SUM(H17:H32)</f>
        <v>0</v>
      </c>
    </row>
    <row r="35" spans="1:8" x14ac:dyDescent="0.25">
      <c r="A35" s="29"/>
      <c r="B35" s="61"/>
      <c r="C35" s="61"/>
      <c r="D35" s="61"/>
      <c r="E35" s="61"/>
      <c r="F35" s="61"/>
      <c r="G35" s="61"/>
      <c r="H35" s="3"/>
    </row>
    <row r="36" spans="1:8" x14ac:dyDescent="0.25">
      <c r="A36" s="29"/>
      <c r="B36" s="61"/>
      <c r="C36" s="61"/>
      <c r="D36" s="61"/>
      <c r="E36" s="77"/>
      <c r="F36" s="77"/>
      <c r="G36" s="77"/>
      <c r="H36" s="3"/>
    </row>
    <row r="37" spans="1:8" x14ac:dyDescent="0.25">
      <c r="A37" s="29"/>
      <c r="B37" s="61"/>
      <c r="C37" s="61"/>
      <c r="D37" s="61"/>
      <c r="E37" s="77"/>
      <c r="F37" s="77"/>
      <c r="G37" s="77"/>
      <c r="H37" s="3"/>
    </row>
    <row r="38" spans="1:8" x14ac:dyDescent="0.25">
      <c r="A38" s="29"/>
      <c r="B38" s="61"/>
      <c r="C38" s="61"/>
      <c r="D38" s="61"/>
      <c r="E38" s="77"/>
      <c r="F38" s="77"/>
      <c r="G38" s="77"/>
      <c r="H38" s="3"/>
    </row>
    <row r="39" spans="1:8" x14ac:dyDescent="0.25">
      <c r="A39" s="1"/>
      <c r="B39" s="2"/>
      <c r="C39" s="2"/>
      <c r="D39" s="2"/>
      <c r="E39" s="78"/>
      <c r="F39" s="78"/>
      <c r="G39" s="78"/>
      <c r="H39" s="30"/>
    </row>
    <row r="40" spans="1:8" x14ac:dyDescent="0.25">
      <c r="A40" s="1"/>
      <c r="B40" s="2"/>
      <c r="C40" s="56"/>
      <c r="D40" s="61"/>
      <c r="E40" s="74"/>
      <c r="F40" s="74"/>
      <c r="G40" s="74"/>
      <c r="H40" s="30"/>
    </row>
    <row r="41" spans="1:8" x14ac:dyDescent="0.25">
      <c r="A41" s="1"/>
      <c r="B41" s="2"/>
      <c r="C41" s="56"/>
      <c r="D41" s="2"/>
      <c r="E41" s="73"/>
      <c r="F41" s="73"/>
      <c r="G41" s="73"/>
      <c r="H41" s="30"/>
    </row>
    <row r="42" spans="1:8" ht="15.75" thickBot="1" x14ac:dyDescent="0.3">
      <c r="A42" s="6"/>
      <c r="B42" s="7"/>
      <c r="C42" s="7"/>
      <c r="D42" s="7"/>
      <c r="E42" s="7"/>
      <c r="F42" s="7"/>
      <c r="G42" s="7"/>
      <c r="H42" s="8"/>
    </row>
    <row r="43" spans="1:8" ht="15.75" thickBot="1" x14ac:dyDescent="0.3">
      <c r="A43" s="6"/>
      <c r="B43" s="7"/>
      <c r="C43" s="7"/>
      <c r="D43" s="7"/>
      <c r="E43" s="7"/>
      <c r="F43" s="7"/>
      <c r="G43" s="7"/>
      <c r="H43" s="8"/>
    </row>
  </sheetData>
  <mergeCells count="21">
    <mergeCell ref="A33:H33"/>
    <mergeCell ref="A13:A14"/>
    <mergeCell ref="B13:G13"/>
    <mergeCell ref="A8:H8"/>
    <mergeCell ref="A12:H12"/>
    <mergeCell ref="B9:C9"/>
    <mergeCell ref="B10:C10"/>
    <mergeCell ref="D10:H10"/>
    <mergeCell ref="C16:G16"/>
    <mergeCell ref="B11:C11"/>
    <mergeCell ref="D11:H11"/>
    <mergeCell ref="D9:F9"/>
    <mergeCell ref="C26:G26"/>
    <mergeCell ref="C31:G31"/>
    <mergeCell ref="E41:G41"/>
    <mergeCell ref="E40:G40"/>
    <mergeCell ref="B34:G34"/>
    <mergeCell ref="E38:G38"/>
    <mergeCell ref="E37:G37"/>
    <mergeCell ref="E36:G36"/>
    <mergeCell ref="E39:G39"/>
  </mergeCells>
  <phoneticPr fontId="10" type="noConversion"/>
  <pageMargins left="0.7" right="0.7" top="0.75" bottom="0.75" header="0.3" footer="0.3"/>
  <pageSetup paperSize="9" scale="82" fitToHeight="0" orientation="landscape" horizontalDpi="300" verticalDpi="300" r:id="rId1"/>
  <rowBreaks count="1" manualBreakCount="1">
    <brk id="21" max="7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F523C32-D680-4F43-AC10-22CD40192FB4}">
  <dimension ref="A1:G28"/>
  <sheetViews>
    <sheetView topLeftCell="A19" workbookViewId="0">
      <selection activeCell="C34" sqref="C34"/>
    </sheetView>
  </sheetViews>
  <sheetFormatPr defaultRowHeight="15" x14ac:dyDescent="0.25"/>
  <cols>
    <col min="1" max="1" width="7.140625" bestFit="1" customWidth="1"/>
    <col min="2" max="2" width="7.28515625" customWidth="1"/>
    <col min="3" max="3" width="56.7109375" bestFit="1" customWidth="1"/>
    <col min="4" max="4" width="5.5703125" bestFit="1" customWidth="1"/>
    <col min="5" max="5" width="7.5703125" bestFit="1" customWidth="1"/>
    <col min="6" max="6" width="13.28515625" bestFit="1" customWidth="1"/>
    <col min="7" max="7" width="13.42578125" bestFit="1" customWidth="1"/>
  </cols>
  <sheetData>
    <row r="1" spans="1:7" x14ac:dyDescent="0.25">
      <c r="A1" s="236" t="s">
        <v>85</v>
      </c>
      <c r="B1" s="237"/>
      <c r="C1" s="237"/>
      <c r="D1" s="237"/>
      <c r="E1" s="237"/>
      <c r="F1" s="237"/>
      <c r="G1" s="238"/>
    </row>
    <row r="2" spans="1:7" x14ac:dyDescent="0.25">
      <c r="A2" s="239" t="s">
        <v>0</v>
      </c>
      <c r="B2" s="240" t="s">
        <v>86</v>
      </c>
      <c r="C2" s="241"/>
      <c r="D2" s="242"/>
      <c r="E2" s="241"/>
      <c r="F2" s="241"/>
      <c r="G2" s="243"/>
    </row>
    <row r="3" spans="1:7" x14ac:dyDescent="0.25">
      <c r="A3" s="239" t="s">
        <v>1</v>
      </c>
      <c r="B3" s="244" t="s">
        <v>87</v>
      </c>
      <c r="C3" s="241"/>
      <c r="D3" s="242"/>
      <c r="E3" s="241"/>
      <c r="F3" s="241"/>
      <c r="G3" s="243"/>
    </row>
    <row r="4" spans="1:7" x14ac:dyDescent="0.25">
      <c r="A4" s="245"/>
      <c r="B4" s="246"/>
      <c r="C4" s="241"/>
      <c r="D4" s="242"/>
      <c r="E4" s="241"/>
      <c r="F4" s="241"/>
      <c r="G4" s="243"/>
    </row>
    <row r="5" spans="1:7" x14ac:dyDescent="0.25">
      <c r="A5" s="247"/>
      <c r="B5" s="248" t="s">
        <v>2</v>
      </c>
      <c r="C5" s="249" t="s">
        <v>3</v>
      </c>
      <c r="D5" s="248" t="s">
        <v>88</v>
      </c>
      <c r="E5" s="249" t="s">
        <v>89</v>
      </c>
      <c r="F5" s="249" t="s">
        <v>90</v>
      </c>
      <c r="G5" s="250" t="s">
        <v>91</v>
      </c>
    </row>
    <row r="6" spans="1:7" x14ac:dyDescent="0.25">
      <c r="A6" s="245"/>
      <c r="B6" s="251">
        <v>1</v>
      </c>
      <c r="C6" s="241" t="s">
        <v>52</v>
      </c>
      <c r="D6" s="242"/>
      <c r="E6" s="241"/>
      <c r="F6" s="241"/>
      <c r="G6" s="243"/>
    </row>
    <row r="7" spans="1:7" x14ac:dyDescent="0.25">
      <c r="A7" s="247"/>
      <c r="B7" s="252" t="s">
        <v>7</v>
      </c>
      <c r="C7" s="253" t="s">
        <v>51</v>
      </c>
      <c r="D7" s="254"/>
      <c r="E7" s="253"/>
      <c r="F7" s="253"/>
      <c r="G7" s="255"/>
    </row>
    <row r="8" spans="1:7" x14ac:dyDescent="0.25">
      <c r="A8" s="245"/>
      <c r="B8" s="251" t="s">
        <v>13</v>
      </c>
      <c r="C8" s="241" t="s">
        <v>92</v>
      </c>
      <c r="D8" s="242" t="s">
        <v>93</v>
      </c>
      <c r="E8" s="241">
        <v>50</v>
      </c>
      <c r="F8" s="256">
        <v>89</v>
      </c>
      <c r="G8" s="257">
        <f>E8*F8</f>
        <v>4450</v>
      </c>
    </row>
    <row r="9" spans="1:7" x14ac:dyDescent="0.25">
      <c r="A9" s="245"/>
      <c r="B9" s="251" t="s">
        <v>53</v>
      </c>
      <c r="C9" s="241" t="s">
        <v>94</v>
      </c>
      <c r="D9" s="242" t="s">
        <v>93</v>
      </c>
      <c r="E9" s="241">
        <v>32</v>
      </c>
      <c r="F9" s="256">
        <v>192</v>
      </c>
      <c r="G9" s="257">
        <f t="shared" ref="G9:G23" si="0">E9*F9</f>
        <v>6144</v>
      </c>
    </row>
    <row r="10" spans="1:7" x14ac:dyDescent="0.25">
      <c r="A10" s="245"/>
      <c r="B10" s="251" t="s">
        <v>54</v>
      </c>
      <c r="C10" s="241" t="s">
        <v>72</v>
      </c>
      <c r="D10" s="242" t="s">
        <v>93</v>
      </c>
      <c r="E10" s="241">
        <v>40</v>
      </c>
      <c r="F10" s="256">
        <v>86.66</v>
      </c>
      <c r="G10" s="257">
        <f t="shared" si="0"/>
        <v>3466.3999999999996</v>
      </c>
    </row>
    <row r="11" spans="1:7" x14ac:dyDescent="0.25">
      <c r="A11" s="245"/>
      <c r="B11" s="251" t="s">
        <v>55</v>
      </c>
      <c r="C11" s="241" t="s">
        <v>73</v>
      </c>
      <c r="D11" s="242" t="s">
        <v>93</v>
      </c>
      <c r="E11" s="241">
        <v>1000</v>
      </c>
      <c r="F11" s="256">
        <v>0.39</v>
      </c>
      <c r="G11" s="257">
        <f t="shared" si="0"/>
        <v>390</v>
      </c>
    </row>
    <row r="12" spans="1:7" x14ac:dyDescent="0.25">
      <c r="A12" s="245"/>
      <c r="B12" s="251" t="s">
        <v>56</v>
      </c>
      <c r="C12" s="241" t="s">
        <v>95</v>
      </c>
      <c r="D12" s="242" t="s">
        <v>93</v>
      </c>
      <c r="E12" s="241">
        <v>10</v>
      </c>
      <c r="F12" s="256">
        <v>8</v>
      </c>
      <c r="G12" s="257">
        <f t="shared" si="0"/>
        <v>80</v>
      </c>
    </row>
    <row r="13" spans="1:7" x14ac:dyDescent="0.25">
      <c r="A13" s="245"/>
      <c r="B13" s="251" t="s">
        <v>57</v>
      </c>
      <c r="C13" s="241" t="s">
        <v>75</v>
      </c>
      <c r="D13" s="242" t="s">
        <v>93</v>
      </c>
      <c r="E13" s="241">
        <v>5</v>
      </c>
      <c r="F13" s="256">
        <v>19</v>
      </c>
      <c r="G13" s="257">
        <f t="shared" si="0"/>
        <v>95</v>
      </c>
    </row>
    <row r="14" spans="1:7" x14ac:dyDescent="0.25">
      <c r="A14" s="245"/>
      <c r="B14" s="251" t="s">
        <v>58</v>
      </c>
      <c r="C14" s="241" t="s">
        <v>96</v>
      </c>
      <c r="D14" s="242" t="s">
        <v>93</v>
      </c>
      <c r="E14" s="241">
        <v>1</v>
      </c>
      <c r="F14" s="256">
        <v>91</v>
      </c>
      <c r="G14" s="257">
        <f t="shared" si="0"/>
        <v>91</v>
      </c>
    </row>
    <row r="15" spans="1:7" x14ac:dyDescent="0.25">
      <c r="A15" s="245"/>
      <c r="B15" s="251" t="s">
        <v>59</v>
      </c>
      <c r="C15" s="241" t="s">
        <v>76</v>
      </c>
      <c r="D15" s="242" t="s">
        <v>97</v>
      </c>
      <c r="E15" s="241">
        <v>12</v>
      </c>
      <c r="F15" s="256">
        <v>61</v>
      </c>
      <c r="G15" s="257">
        <f t="shared" si="0"/>
        <v>732</v>
      </c>
    </row>
    <row r="16" spans="1:7" x14ac:dyDescent="0.25">
      <c r="A16" s="245"/>
      <c r="B16" s="251" t="s">
        <v>60</v>
      </c>
      <c r="C16" s="241" t="s">
        <v>78</v>
      </c>
      <c r="D16" s="242" t="s">
        <v>77</v>
      </c>
      <c r="E16" s="241">
        <v>5</v>
      </c>
      <c r="F16" s="256">
        <v>31.2</v>
      </c>
      <c r="G16" s="257">
        <f t="shared" si="0"/>
        <v>156</v>
      </c>
    </row>
    <row r="17" spans="1:7" x14ac:dyDescent="0.25">
      <c r="A17" s="247"/>
      <c r="B17" s="252" t="s">
        <v>8</v>
      </c>
      <c r="C17" s="253" t="s">
        <v>50</v>
      </c>
      <c r="D17" s="254"/>
      <c r="E17" s="253"/>
      <c r="F17" s="258"/>
      <c r="G17" s="259"/>
    </row>
    <row r="18" spans="1:7" x14ac:dyDescent="0.25">
      <c r="A18" s="245"/>
      <c r="B18" s="251" t="s">
        <v>14</v>
      </c>
      <c r="C18" s="241" t="s">
        <v>98</v>
      </c>
      <c r="D18" s="242" t="s">
        <v>93</v>
      </c>
      <c r="E18" s="241">
        <v>13</v>
      </c>
      <c r="F18" s="256">
        <v>852</v>
      </c>
      <c r="G18" s="257">
        <f t="shared" si="0"/>
        <v>11076</v>
      </c>
    </row>
    <row r="19" spans="1:7" x14ac:dyDescent="0.25">
      <c r="A19" s="245"/>
      <c r="B19" s="251" t="s">
        <v>61</v>
      </c>
      <c r="C19" s="241" t="s">
        <v>67</v>
      </c>
      <c r="D19" s="242" t="s">
        <v>93</v>
      </c>
      <c r="E19" s="241">
        <v>60</v>
      </c>
      <c r="F19" s="256">
        <v>40.5</v>
      </c>
      <c r="G19" s="257">
        <f t="shared" si="0"/>
        <v>2430</v>
      </c>
    </row>
    <row r="20" spans="1:7" x14ac:dyDescent="0.25">
      <c r="A20" s="245"/>
      <c r="B20" s="251" t="s">
        <v>62</v>
      </c>
      <c r="C20" s="241" t="s">
        <v>99</v>
      </c>
      <c r="D20" s="242" t="s">
        <v>93</v>
      </c>
      <c r="E20" s="241">
        <v>20</v>
      </c>
      <c r="F20" s="256">
        <v>42.1</v>
      </c>
      <c r="G20" s="257">
        <f t="shared" si="0"/>
        <v>842</v>
      </c>
    </row>
    <row r="21" spans="1:7" x14ac:dyDescent="0.25">
      <c r="A21" s="245"/>
      <c r="B21" s="251" t="s">
        <v>63</v>
      </c>
      <c r="C21" s="241" t="s">
        <v>100</v>
      </c>
      <c r="D21" s="242" t="s">
        <v>97</v>
      </c>
      <c r="E21" s="241">
        <v>100</v>
      </c>
      <c r="F21" s="256">
        <v>19.03</v>
      </c>
      <c r="G21" s="257">
        <f t="shared" si="0"/>
        <v>1903</v>
      </c>
    </row>
    <row r="22" spans="1:7" x14ac:dyDescent="0.25">
      <c r="A22" s="247"/>
      <c r="B22" s="252" t="s">
        <v>101</v>
      </c>
      <c r="C22" s="253" t="s">
        <v>102</v>
      </c>
      <c r="D22" s="254"/>
      <c r="E22" s="253"/>
      <c r="F22" s="258"/>
      <c r="G22" s="259"/>
    </row>
    <row r="23" spans="1:7" x14ac:dyDescent="0.25">
      <c r="A23" s="245"/>
      <c r="B23" s="251" t="s">
        <v>103</v>
      </c>
      <c r="C23" s="241" t="s">
        <v>104</v>
      </c>
      <c r="D23" s="242" t="s">
        <v>93</v>
      </c>
      <c r="E23" s="241">
        <v>1</v>
      </c>
      <c r="F23" s="256">
        <v>26933.333333333332</v>
      </c>
      <c r="G23" s="257">
        <f t="shared" si="0"/>
        <v>26933.333333333332</v>
      </c>
    </row>
    <row r="24" spans="1:7" ht="15.75" thickBot="1" x14ac:dyDescent="0.3">
      <c r="A24" s="260"/>
      <c r="B24" s="261"/>
      <c r="C24" s="262"/>
      <c r="D24" s="263"/>
      <c r="E24" s="262"/>
      <c r="F24" s="262" t="s">
        <v>105</v>
      </c>
      <c r="G24" s="264">
        <f>SUM(G8:G23)</f>
        <v>58788.733333333337</v>
      </c>
    </row>
    <row r="26" spans="1:7" x14ac:dyDescent="0.25">
      <c r="C26" s="71" t="s">
        <v>15</v>
      </c>
      <c r="D26" s="72"/>
      <c r="E26" s="74" t="s">
        <v>16</v>
      </c>
      <c r="F26" s="74"/>
      <c r="G26" s="74"/>
    </row>
    <row r="27" spans="1:7" x14ac:dyDescent="0.25">
      <c r="C27" s="71" t="s">
        <v>17</v>
      </c>
      <c r="D27" s="2"/>
      <c r="E27" s="73" t="s">
        <v>79</v>
      </c>
      <c r="F27" s="73"/>
      <c r="G27" s="73"/>
    </row>
    <row r="28" spans="1:7" ht="15.75" thickBot="1" x14ac:dyDescent="0.3">
      <c r="C28" s="7"/>
      <c r="D28" s="7"/>
      <c r="E28" s="7"/>
      <c r="F28" s="7"/>
      <c r="G28" s="7"/>
    </row>
  </sheetData>
  <mergeCells count="3">
    <mergeCell ref="A1:G1"/>
    <mergeCell ref="E26:G26"/>
    <mergeCell ref="E27:G27"/>
  </mergeCells>
  <pageMargins left="0.511811024" right="0.511811024" top="0.78740157499999996" bottom="0.78740157499999996" header="0.31496062000000002" footer="0.3149606200000000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946434-921B-4157-9785-1E2B1CBC35A9}">
  <sheetPr>
    <pageSetUpPr fitToPage="1"/>
  </sheetPr>
  <dimension ref="A1:AF36"/>
  <sheetViews>
    <sheetView topLeftCell="A19" zoomScale="80" zoomScaleNormal="80" zoomScaleSheetLayoutView="80" workbookViewId="0">
      <selection activeCell="A3" sqref="A3:AF3"/>
    </sheetView>
  </sheetViews>
  <sheetFormatPr defaultRowHeight="15" x14ac:dyDescent="0.25"/>
  <cols>
    <col min="1" max="1" width="3.7109375" customWidth="1"/>
    <col min="2" max="6" width="5.7109375" customWidth="1"/>
    <col min="7" max="7" width="3.7109375" customWidth="1"/>
    <col min="8" max="9" width="5.7109375" customWidth="1"/>
    <col min="10" max="10" width="7.7109375" customWidth="1"/>
    <col min="11" max="13" width="3.7109375" customWidth="1"/>
    <col min="14" max="14" width="5.7109375" customWidth="1"/>
    <col min="15" max="18" width="3.7109375" customWidth="1"/>
    <col min="19" max="19" width="5.7109375" customWidth="1"/>
    <col min="20" max="20" width="6.7109375" customWidth="1"/>
    <col min="21" max="24" width="3.7109375" customWidth="1"/>
    <col min="25" max="25" width="5.7109375" customWidth="1"/>
    <col min="26" max="26" width="6.7109375" customWidth="1"/>
    <col min="27" max="30" width="3.7109375" customWidth="1"/>
    <col min="31" max="31" width="5.7109375" customWidth="1"/>
    <col min="32" max="32" width="6.7109375" customWidth="1"/>
  </cols>
  <sheetData>
    <row r="1" spans="1:32" ht="60" customHeight="1" x14ac:dyDescent="0.25">
      <c r="A1" s="224" t="s">
        <v>19</v>
      </c>
      <c r="B1" s="225"/>
      <c r="C1" s="225"/>
      <c r="D1" s="225"/>
      <c r="E1" s="225"/>
      <c r="F1" s="225"/>
      <c r="G1" s="225"/>
      <c r="H1" s="225"/>
      <c r="I1" s="225"/>
      <c r="J1" s="225"/>
      <c r="K1" s="225"/>
      <c r="L1" s="225"/>
      <c r="M1" s="225"/>
      <c r="N1" s="225"/>
      <c r="O1" s="225"/>
      <c r="P1" s="225"/>
      <c r="Q1" s="225"/>
      <c r="R1" s="225"/>
      <c r="S1" s="225"/>
      <c r="T1" s="225"/>
      <c r="U1" s="225"/>
      <c r="V1" s="225"/>
      <c r="W1" s="225"/>
      <c r="X1" s="225"/>
      <c r="Y1" s="225"/>
      <c r="Z1" s="225"/>
      <c r="AA1" s="225"/>
      <c r="AB1" s="225"/>
      <c r="AC1" s="225"/>
      <c r="AD1" s="225"/>
      <c r="AE1" s="225"/>
      <c r="AF1" s="226"/>
    </row>
    <row r="2" spans="1:32" ht="60" customHeight="1" thickBot="1" x14ac:dyDescent="0.3">
      <c r="A2" s="227"/>
      <c r="B2" s="228"/>
      <c r="C2" s="228"/>
      <c r="D2" s="228"/>
      <c r="E2" s="228"/>
      <c r="F2" s="228"/>
      <c r="G2" s="228"/>
      <c r="H2" s="228"/>
      <c r="I2" s="228"/>
      <c r="J2" s="228"/>
      <c r="K2" s="228"/>
      <c r="L2" s="228"/>
      <c r="M2" s="228"/>
      <c r="N2" s="228"/>
      <c r="O2" s="228"/>
      <c r="P2" s="228"/>
      <c r="Q2" s="228"/>
      <c r="R2" s="228"/>
      <c r="S2" s="228"/>
      <c r="T2" s="228"/>
      <c r="U2" s="228"/>
      <c r="V2" s="228"/>
      <c r="W2" s="228"/>
      <c r="X2" s="228"/>
      <c r="Y2" s="228"/>
      <c r="Z2" s="228"/>
      <c r="AA2" s="228"/>
      <c r="AB2" s="228"/>
      <c r="AC2" s="228"/>
      <c r="AD2" s="228"/>
      <c r="AE2" s="228"/>
      <c r="AF2" s="229"/>
    </row>
    <row r="3" spans="1:32" ht="15" customHeight="1" thickBot="1" x14ac:dyDescent="0.3">
      <c r="A3" s="230" t="s">
        <v>20</v>
      </c>
      <c r="B3" s="231"/>
      <c r="C3" s="231"/>
      <c r="D3" s="231"/>
      <c r="E3" s="231"/>
      <c r="F3" s="231"/>
      <c r="G3" s="231"/>
      <c r="H3" s="231"/>
      <c r="I3" s="231"/>
      <c r="J3" s="231"/>
      <c r="K3" s="231"/>
      <c r="L3" s="231"/>
      <c r="M3" s="231"/>
      <c r="N3" s="231"/>
      <c r="O3" s="231"/>
      <c r="P3" s="231"/>
      <c r="Q3" s="231"/>
      <c r="R3" s="231"/>
      <c r="S3" s="231"/>
      <c r="T3" s="231"/>
      <c r="U3" s="231"/>
      <c r="V3" s="231"/>
      <c r="W3" s="231"/>
      <c r="X3" s="231"/>
      <c r="Y3" s="231"/>
      <c r="Z3" s="231"/>
      <c r="AA3" s="231"/>
      <c r="AB3" s="231"/>
      <c r="AC3" s="231"/>
      <c r="AD3" s="231"/>
      <c r="AE3" s="231"/>
      <c r="AF3" s="232"/>
    </row>
    <row r="4" spans="1:32" ht="15" customHeight="1" x14ac:dyDescent="0.25">
      <c r="A4" s="201"/>
      <c r="B4" s="103"/>
      <c r="C4" s="103"/>
      <c r="D4" s="103"/>
      <c r="E4" s="103"/>
      <c r="F4" s="103"/>
      <c r="G4" s="103"/>
      <c r="H4" s="103"/>
      <c r="I4" s="103"/>
      <c r="J4" s="103"/>
      <c r="K4" s="103"/>
      <c r="L4" s="103"/>
      <c r="M4" s="103"/>
      <c r="N4" s="103"/>
      <c r="O4" s="103"/>
      <c r="P4" s="103"/>
      <c r="Q4" s="103"/>
      <c r="R4" s="103"/>
      <c r="S4" s="103"/>
      <c r="T4" s="103"/>
      <c r="U4" s="103"/>
      <c r="V4" s="103"/>
      <c r="W4" s="103"/>
      <c r="X4" s="103"/>
      <c r="Y4" s="103"/>
      <c r="Z4" s="103"/>
      <c r="AA4" s="103"/>
      <c r="AB4" s="103"/>
      <c r="AC4" s="103"/>
      <c r="AD4" s="103"/>
      <c r="AE4" s="103"/>
      <c r="AF4" s="104"/>
    </row>
    <row r="5" spans="1:32" ht="15" customHeight="1" x14ac:dyDescent="0.25">
      <c r="A5" s="201" t="s">
        <v>21</v>
      </c>
      <c r="B5" s="103"/>
      <c r="C5" s="103"/>
      <c r="D5" s="103"/>
      <c r="E5" s="103"/>
      <c r="F5" s="103"/>
      <c r="G5" s="103"/>
      <c r="H5" s="223"/>
      <c r="I5" s="233" t="s">
        <v>22</v>
      </c>
      <c r="J5" s="234"/>
      <c r="K5" s="234"/>
      <c r="L5" s="234"/>
      <c r="M5" s="234"/>
      <c r="N5" s="234"/>
      <c r="O5" s="234"/>
      <c r="P5" s="235"/>
      <c r="Q5" s="62"/>
      <c r="R5" s="215" t="s">
        <v>23</v>
      </c>
      <c r="S5" s="103"/>
      <c r="T5" s="103"/>
      <c r="U5" s="103"/>
      <c r="V5" s="103"/>
      <c r="W5" s="103"/>
      <c r="X5" s="103"/>
      <c r="Y5" s="103"/>
      <c r="Z5" s="223"/>
      <c r="AA5" s="62"/>
      <c r="AB5" s="215"/>
      <c r="AC5" s="103"/>
      <c r="AD5" s="103"/>
      <c r="AE5" s="103"/>
      <c r="AF5" s="104"/>
    </row>
    <row r="6" spans="1:32" ht="15" customHeight="1" x14ac:dyDescent="0.25">
      <c r="A6" s="53"/>
      <c r="B6" s="215" t="s">
        <v>24</v>
      </c>
      <c r="C6" s="103"/>
      <c r="D6" s="103"/>
      <c r="E6" s="63"/>
      <c r="F6" s="31"/>
      <c r="G6" s="62" t="s">
        <v>25</v>
      </c>
      <c r="H6" s="63"/>
      <c r="I6" s="216" t="s">
        <v>80</v>
      </c>
      <c r="J6" s="113"/>
      <c r="K6" s="113"/>
      <c r="L6" s="113"/>
      <c r="M6" s="113"/>
      <c r="N6" s="113"/>
      <c r="O6" s="113"/>
      <c r="P6" s="217"/>
      <c r="Q6" s="62"/>
      <c r="R6" s="218" t="s">
        <v>81</v>
      </c>
      <c r="S6" s="219"/>
      <c r="T6" s="219"/>
      <c r="U6" s="219"/>
      <c r="V6" s="220"/>
      <c r="W6" s="209"/>
      <c r="X6" s="209"/>
      <c r="Y6" s="209"/>
      <c r="Z6" s="210"/>
      <c r="AA6" s="58"/>
      <c r="AB6" s="221"/>
      <c r="AC6" s="209"/>
      <c r="AD6" s="209"/>
      <c r="AE6" s="209"/>
      <c r="AF6" s="222"/>
    </row>
    <row r="7" spans="1:32" ht="15" customHeight="1" x14ac:dyDescent="0.25">
      <c r="A7" s="32"/>
      <c r="B7" s="64"/>
      <c r="C7" s="64"/>
      <c r="D7" s="65"/>
      <c r="E7" s="63"/>
      <c r="F7" s="63"/>
      <c r="G7" s="63"/>
      <c r="H7" s="63"/>
      <c r="I7" s="63"/>
      <c r="J7" s="62"/>
      <c r="K7" s="62"/>
      <c r="L7" s="62"/>
      <c r="M7" s="62"/>
      <c r="N7" s="62"/>
      <c r="O7" s="62"/>
      <c r="P7" s="62"/>
      <c r="Q7" s="62"/>
      <c r="R7" s="62"/>
      <c r="S7" s="62"/>
      <c r="T7" s="62"/>
      <c r="U7" s="62"/>
      <c r="V7" s="62"/>
      <c r="W7" s="62"/>
      <c r="X7" s="62"/>
      <c r="Y7" s="62"/>
      <c r="Z7" s="62"/>
      <c r="AA7" s="62"/>
      <c r="AB7" s="62"/>
      <c r="AC7" s="62"/>
      <c r="AD7" s="62"/>
      <c r="AE7" s="62"/>
      <c r="AF7" s="68"/>
    </row>
    <row r="8" spans="1:32" ht="15" customHeight="1" x14ac:dyDescent="0.25">
      <c r="A8" s="201" t="s">
        <v>26</v>
      </c>
      <c r="B8" s="103"/>
      <c r="C8" s="103"/>
      <c r="D8" s="103"/>
      <c r="E8" s="103"/>
      <c r="F8" s="103"/>
      <c r="G8" s="103"/>
      <c r="H8" s="103"/>
      <c r="I8" s="223"/>
      <c r="J8" s="33"/>
      <c r="K8" s="215" t="s">
        <v>27</v>
      </c>
      <c r="L8" s="103"/>
      <c r="M8" s="103"/>
      <c r="N8" s="103"/>
      <c r="O8" s="103"/>
      <c r="P8" s="103"/>
      <c r="Q8" s="103"/>
      <c r="R8" s="103"/>
      <c r="S8" s="103"/>
      <c r="T8" s="103"/>
      <c r="U8" s="103"/>
      <c r="V8" s="103"/>
      <c r="W8" s="103"/>
      <c r="X8" s="103"/>
      <c r="Y8" s="103"/>
      <c r="Z8" s="103"/>
      <c r="AA8" s="223"/>
      <c r="AB8" s="62"/>
      <c r="AC8" s="215" t="s">
        <v>28</v>
      </c>
      <c r="AD8" s="103"/>
      <c r="AE8" s="103"/>
      <c r="AF8" s="104"/>
    </row>
    <row r="9" spans="1:32" ht="15" customHeight="1" x14ac:dyDescent="0.25">
      <c r="A9" s="208"/>
      <c r="B9" s="209"/>
      <c r="C9" s="209"/>
      <c r="D9" s="209"/>
      <c r="E9" s="209"/>
      <c r="F9" s="209"/>
      <c r="G9" s="209"/>
      <c r="H9" s="209"/>
      <c r="I9" s="210"/>
      <c r="J9" s="33"/>
      <c r="K9" s="211" t="s">
        <v>29</v>
      </c>
      <c r="L9" s="212"/>
      <c r="M9" s="212"/>
      <c r="N9" s="212"/>
      <c r="O9" s="212"/>
      <c r="P9" s="212"/>
      <c r="Q9" s="212"/>
      <c r="R9" s="212"/>
      <c r="S9" s="212"/>
      <c r="T9" s="212"/>
      <c r="U9" s="212"/>
      <c r="V9" s="212"/>
      <c r="W9" s="212"/>
      <c r="X9" s="212"/>
      <c r="Y9" s="212"/>
      <c r="Z9" s="212"/>
      <c r="AA9" s="213"/>
      <c r="AB9" s="62"/>
      <c r="AC9" s="214"/>
      <c r="AD9" s="113"/>
      <c r="AE9" s="113"/>
      <c r="AF9" s="114"/>
    </row>
    <row r="10" spans="1:32" ht="15" customHeight="1" x14ac:dyDescent="0.25">
      <c r="A10" s="32"/>
      <c r="B10" s="62"/>
      <c r="C10" s="62"/>
      <c r="D10" s="63"/>
      <c r="E10" s="63"/>
      <c r="F10" s="63"/>
      <c r="G10" s="63"/>
      <c r="H10" s="63"/>
      <c r="I10" s="63"/>
      <c r="J10" s="62"/>
      <c r="K10" s="62"/>
      <c r="L10" s="62"/>
      <c r="M10" s="62"/>
      <c r="N10" s="62"/>
      <c r="O10" s="62"/>
      <c r="P10" s="62"/>
      <c r="Q10" s="62"/>
      <c r="R10" s="62"/>
      <c r="S10" s="62"/>
      <c r="T10" s="62"/>
      <c r="U10" s="62"/>
      <c r="V10" s="62"/>
      <c r="W10" s="62"/>
      <c r="X10" s="62"/>
      <c r="Y10" s="62"/>
      <c r="Z10" s="62"/>
      <c r="AA10" s="62"/>
      <c r="AB10" s="62"/>
      <c r="AC10" s="62"/>
      <c r="AD10" s="62"/>
      <c r="AE10" s="62"/>
      <c r="AF10" s="68"/>
    </row>
    <row r="11" spans="1:32" ht="15" customHeight="1" x14ac:dyDescent="0.25">
      <c r="A11" s="201" t="s">
        <v>30</v>
      </c>
      <c r="B11" s="103"/>
      <c r="C11" s="103"/>
      <c r="D11" s="103"/>
      <c r="E11" s="103"/>
      <c r="F11" s="103"/>
      <c r="G11" s="103"/>
      <c r="H11" s="103"/>
      <c r="I11" s="103"/>
      <c r="J11" s="103"/>
      <c r="K11" s="103"/>
      <c r="L11" s="103"/>
      <c r="M11" s="103"/>
      <c r="N11" s="103"/>
      <c r="O11" s="103"/>
      <c r="P11" s="103"/>
      <c r="Q11" s="103"/>
      <c r="R11" s="103"/>
      <c r="S11" s="103"/>
      <c r="T11" s="103"/>
      <c r="U11" s="103"/>
      <c r="V11" s="103"/>
      <c r="W11" s="103"/>
      <c r="X11" s="103"/>
      <c r="Y11" s="103"/>
      <c r="Z11" s="103"/>
      <c r="AA11" s="103"/>
      <c r="AB11" s="103"/>
      <c r="AC11" s="103"/>
      <c r="AD11" s="103"/>
      <c r="AE11" s="103"/>
      <c r="AF11" s="104"/>
    </row>
    <row r="12" spans="1:32" ht="15" customHeight="1" x14ac:dyDescent="0.25">
      <c r="A12" s="202" t="s">
        <v>83</v>
      </c>
      <c r="B12" s="203"/>
      <c r="C12" s="203"/>
      <c r="D12" s="203"/>
      <c r="E12" s="203"/>
      <c r="F12" s="203"/>
      <c r="G12" s="203"/>
      <c r="H12" s="203"/>
      <c r="I12" s="203"/>
      <c r="J12" s="203"/>
      <c r="K12" s="203"/>
      <c r="L12" s="203"/>
      <c r="M12" s="203"/>
      <c r="N12" s="203"/>
      <c r="O12" s="203"/>
      <c r="P12" s="203"/>
      <c r="Q12" s="203"/>
      <c r="R12" s="203"/>
      <c r="S12" s="203"/>
      <c r="T12" s="203"/>
      <c r="U12" s="203"/>
      <c r="V12" s="203"/>
      <c r="W12" s="203"/>
      <c r="X12" s="203"/>
      <c r="Y12" s="203"/>
      <c r="Z12" s="203"/>
      <c r="AA12" s="203"/>
      <c r="AB12" s="203"/>
      <c r="AC12" s="203"/>
      <c r="AD12" s="203"/>
      <c r="AE12" s="203"/>
      <c r="AF12" s="204"/>
    </row>
    <row r="13" spans="1:32" ht="15" customHeight="1" x14ac:dyDescent="0.25">
      <c r="A13" s="201"/>
      <c r="B13" s="103"/>
      <c r="C13" s="103"/>
      <c r="D13" s="103"/>
      <c r="E13" s="103"/>
      <c r="F13" s="103"/>
      <c r="G13" s="103"/>
      <c r="H13" s="103"/>
      <c r="I13" s="103"/>
      <c r="J13" s="103"/>
      <c r="K13" s="103"/>
      <c r="L13" s="103"/>
      <c r="M13" s="103"/>
      <c r="N13" s="103"/>
      <c r="O13" s="103"/>
      <c r="P13" s="103"/>
      <c r="Q13" s="103"/>
      <c r="R13" s="103"/>
      <c r="S13" s="103"/>
      <c r="T13" s="103"/>
      <c r="U13" s="103"/>
      <c r="V13" s="103"/>
      <c r="W13" s="103"/>
      <c r="X13" s="103"/>
      <c r="Y13" s="103"/>
      <c r="Z13" s="103"/>
      <c r="AA13" s="103"/>
      <c r="AB13" s="103"/>
      <c r="AC13" s="103"/>
      <c r="AD13" s="103"/>
      <c r="AE13" s="103"/>
      <c r="AF13" s="104"/>
    </row>
    <row r="14" spans="1:32" ht="15" customHeight="1" x14ac:dyDescent="0.25">
      <c r="A14" s="201" t="s">
        <v>31</v>
      </c>
      <c r="B14" s="103"/>
      <c r="C14" s="103"/>
      <c r="D14" s="103"/>
      <c r="E14" s="103"/>
      <c r="F14" s="103"/>
      <c r="G14" s="103"/>
      <c r="H14" s="103"/>
      <c r="I14" s="103"/>
      <c r="J14" s="103"/>
      <c r="K14" s="103"/>
      <c r="L14" s="103"/>
      <c r="M14" s="103"/>
      <c r="N14" s="103"/>
      <c r="O14" s="103"/>
      <c r="P14" s="103"/>
      <c r="Q14" s="103"/>
      <c r="R14" s="103"/>
      <c r="S14" s="103"/>
      <c r="T14" s="103"/>
      <c r="U14" s="103"/>
      <c r="V14" s="103"/>
      <c r="W14" s="103"/>
      <c r="X14" s="103"/>
      <c r="Y14" s="103"/>
      <c r="Z14" s="103"/>
      <c r="AA14" s="103"/>
      <c r="AB14" s="103"/>
      <c r="AC14" s="103"/>
      <c r="AD14" s="103"/>
      <c r="AE14" s="103"/>
      <c r="AF14" s="104"/>
    </row>
    <row r="15" spans="1:32" ht="15" customHeight="1" x14ac:dyDescent="0.25">
      <c r="A15" s="205" t="s">
        <v>82</v>
      </c>
      <c r="B15" s="206"/>
      <c r="C15" s="206"/>
      <c r="D15" s="206"/>
      <c r="E15" s="206"/>
      <c r="F15" s="206"/>
      <c r="G15" s="206"/>
      <c r="H15" s="206"/>
      <c r="I15" s="206"/>
      <c r="J15" s="206"/>
      <c r="K15" s="206"/>
      <c r="L15" s="206"/>
      <c r="M15" s="206"/>
      <c r="N15" s="206"/>
      <c r="O15" s="206"/>
      <c r="P15" s="206"/>
      <c r="Q15" s="206"/>
      <c r="R15" s="206"/>
      <c r="S15" s="206"/>
      <c r="T15" s="206"/>
      <c r="U15" s="206"/>
      <c r="V15" s="206"/>
      <c r="W15" s="206"/>
      <c r="X15" s="206"/>
      <c r="Y15" s="206"/>
      <c r="Z15" s="206"/>
      <c r="AA15" s="206"/>
      <c r="AB15" s="206"/>
      <c r="AC15" s="206"/>
      <c r="AD15" s="206"/>
      <c r="AE15" s="206"/>
      <c r="AF15" s="207"/>
    </row>
    <row r="16" spans="1:32" ht="15" customHeight="1" thickBot="1" x14ac:dyDescent="0.3">
      <c r="A16" s="32"/>
      <c r="B16" s="62"/>
      <c r="C16" s="62"/>
      <c r="D16" s="63"/>
      <c r="E16" s="63"/>
      <c r="F16" s="63"/>
      <c r="G16" s="63"/>
      <c r="H16" s="63"/>
      <c r="I16" s="63"/>
      <c r="J16" s="62"/>
      <c r="K16" s="62"/>
      <c r="L16" s="62"/>
      <c r="M16" s="62"/>
      <c r="N16" s="62"/>
      <c r="O16" s="62"/>
      <c r="P16" s="62"/>
      <c r="Q16" s="62"/>
      <c r="R16" s="62"/>
      <c r="S16" s="62"/>
      <c r="T16" s="62"/>
      <c r="U16" s="62"/>
      <c r="V16" s="62"/>
      <c r="W16" s="62"/>
      <c r="X16" s="62"/>
      <c r="Y16" s="62"/>
      <c r="Z16" s="62"/>
      <c r="AA16" s="62"/>
      <c r="AB16" s="62"/>
      <c r="AC16" s="62"/>
      <c r="AD16" s="62"/>
      <c r="AE16" s="62"/>
      <c r="AF16" s="68"/>
    </row>
    <row r="17" spans="1:32" ht="15.75" thickBot="1" x14ac:dyDescent="0.3">
      <c r="A17" s="189" t="s">
        <v>32</v>
      </c>
      <c r="B17" s="190"/>
      <c r="C17" s="193" t="s">
        <v>33</v>
      </c>
      <c r="D17" s="194"/>
      <c r="E17" s="194"/>
      <c r="F17" s="194"/>
      <c r="G17" s="194"/>
      <c r="H17" s="194"/>
      <c r="I17" s="195"/>
      <c r="J17" s="59" t="s">
        <v>34</v>
      </c>
      <c r="K17" s="199" t="s">
        <v>35</v>
      </c>
      <c r="L17" s="199"/>
      <c r="M17" s="199"/>
      <c r="N17" s="200"/>
      <c r="O17" s="179" t="s">
        <v>36</v>
      </c>
      <c r="P17" s="180"/>
      <c r="Q17" s="180"/>
      <c r="R17" s="180"/>
      <c r="S17" s="180"/>
      <c r="T17" s="181"/>
      <c r="U17" s="179" t="s">
        <v>37</v>
      </c>
      <c r="V17" s="180"/>
      <c r="W17" s="180"/>
      <c r="X17" s="180"/>
      <c r="Y17" s="180"/>
      <c r="Z17" s="181"/>
      <c r="AA17" s="179" t="s">
        <v>38</v>
      </c>
      <c r="AB17" s="180"/>
      <c r="AC17" s="180"/>
      <c r="AD17" s="180"/>
      <c r="AE17" s="180"/>
      <c r="AF17" s="181"/>
    </row>
    <row r="18" spans="1:32" ht="15.75" thickBot="1" x14ac:dyDescent="0.3">
      <c r="A18" s="191"/>
      <c r="B18" s="192"/>
      <c r="C18" s="196"/>
      <c r="D18" s="197"/>
      <c r="E18" s="197"/>
      <c r="F18" s="197"/>
      <c r="G18" s="197"/>
      <c r="H18" s="197"/>
      <c r="I18" s="198"/>
      <c r="J18" s="34" t="s">
        <v>39</v>
      </c>
      <c r="K18" s="103" t="s">
        <v>40</v>
      </c>
      <c r="L18" s="103"/>
      <c r="M18" s="103"/>
      <c r="N18" s="104"/>
      <c r="O18" s="179" t="s">
        <v>41</v>
      </c>
      <c r="P18" s="180"/>
      <c r="Q18" s="180"/>
      <c r="R18" s="180"/>
      <c r="S18" s="181"/>
      <c r="T18" s="34" t="s">
        <v>39</v>
      </c>
      <c r="U18" s="179" t="s">
        <v>41</v>
      </c>
      <c r="V18" s="180"/>
      <c r="W18" s="180"/>
      <c r="X18" s="180"/>
      <c r="Y18" s="182"/>
      <c r="Z18" s="35" t="s">
        <v>39</v>
      </c>
      <c r="AA18" s="183" t="s">
        <v>41</v>
      </c>
      <c r="AB18" s="184"/>
      <c r="AC18" s="184"/>
      <c r="AD18" s="184"/>
      <c r="AE18" s="185"/>
      <c r="AF18" s="36" t="s">
        <v>39</v>
      </c>
    </row>
    <row r="19" spans="1:32" x14ac:dyDescent="0.25">
      <c r="A19" s="171">
        <v>1</v>
      </c>
      <c r="B19" s="172"/>
      <c r="C19" s="173" t="s">
        <v>51</v>
      </c>
      <c r="D19" s="174"/>
      <c r="E19" s="174"/>
      <c r="F19" s="174"/>
      <c r="G19" s="174"/>
      <c r="H19" s="174"/>
      <c r="I19" s="175"/>
      <c r="J19" s="37">
        <v>0.7</v>
      </c>
      <c r="K19" s="176" t="s">
        <v>18</v>
      </c>
      <c r="L19" s="177"/>
      <c r="M19" s="177"/>
      <c r="N19" s="178"/>
      <c r="O19" s="141" t="str">
        <f>K19</f>
        <v>-</v>
      </c>
      <c r="P19" s="142"/>
      <c r="Q19" s="142"/>
      <c r="R19" s="142"/>
      <c r="S19" s="143"/>
      <c r="T19" s="38">
        <v>50</v>
      </c>
      <c r="U19" s="141" t="s">
        <v>18</v>
      </c>
      <c r="V19" s="142"/>
      <c r="W19" s="142"/>
      <c r="X19" s="142"/>
      <c r="Y19" s="143"/>
      <c r="Z19" s="38">
        <v>50</v>
      </c>
      <c r="AA19" s="186"/>
      <c r="AB19" s="187"/>
      <c r="AC19" s="187"/>
      <c r="AD19" s="187"/>
      <c r="AE19" s="188"/>
      <c r="AF19" s="39"/>
    </row>
    <row r="20" spans="1:32" x14ac:dyDescent="0.25">
      <c r="A20" s="150">
        <v>2</v>
      </c>
      <c r="B20" s="151"/>
      <c r="C20" s="152" t="s">
        <v>50</v>
      </c>
      <c r="D20" s="153"/>
      <c r="E20" s="153"/>
      <c r="F20" s="153"/>
      <c r="G20" s="153"/>
      <c r="H20" s="153"/>
      <c r="I20" s="154"/>
      <c r="J20" s="37">
        <v>0.3</v>
      </c>
      <c r="K20" s="155" t="s">
        <v>18</v>
      </c>
      <c r="L20" s="156"/>
      <c r="M20" s="156"/>
      <c r="N20" s="157"/>
      <c r="O20" s="158"/>
      <c r="P20" s="159"/>
      <c r="Q20" s="159"/>
      <c r="R20" s="159"/>
      <c r="S20" s="160"/>
      <c r="T20" s="38"/>
      <c r="U20" s="158"/>
      <c r="V20" s="159"/>
      <c r="W20" s="159"/>
      <c r="X20" s="159"/>
      <c r="Y20" s="160"/>
      <c r="Z20" s="38"/>
      <c r="AA20" s="147" t="s">
        <v>18</v>
      </c>
      <c r="AB20" s="148"/>
      <c r="AC20" s="148"/>
      <c r="AD20" s="148"/>
      <c r="AE20" s="149"/>
      <c r="AF20" s="39">
        <v>100</v>
      </c>
    </row>
    <row r="21" spans="1:32" x14ac:dyDescent="0.25">
      <c r="A21" s="150">
        <v>3</v>
      </c>
      <c r="B21" s="151"/>
      <c r="C21" s="152"/>
      <c r="D21" s="153"/>
      <c r="E21" s="153"/>
      <c r="F21" s="153"/>
      <c r="G21" s="153"/>
      <c r="H21" s="153"/>
      <c r="I21" s="154"/>
      <c r="J21" s="37"/>
      <c r="K21" s="155" t="s">
        <v>18</v>
      </c>
      <c r="L21" s="156"/>
      <c r="M21" s="156"/>
      <c r="N21" s="157"/>
      <c r="O21" s="158"/>
      <c r="P21" s="159"/>
      <c r="Q21" s="159"/>
      <c r="R21" s="159"/>
      <c r="S21" s="160"/>
      <c r="T21" s="38"/>
      <c r="U21" s="158"/>
      <c r="V21" s="159"/>
      <c r="W21" s="159"/>
      <c r="X21" s="159"/>
      <c r="Y21" s="160"/>
      <c r="Z21" s="38"/>
      <c r="AA21" s="147"/>
      <c r="AB21" s="148"/>
      <c r="AC21" s="148"/>
      <c r="AD21" s="148"/>
      <c r="AE21" s="149"/>
      <c r="AF21" s="39"/>
    </row>
    <row r="22" spans="1:32" x14ac:dyDescent="0.25">
      <c r="A22" s="150">
        <v>4</v>
      </c>
      <c r="B22" s="151"/>
      <c r="C22" s="152"/>
      <c r="D22" s="153"/>
      <c r="E22" s="153"/>
      <c r="F22" s="153"/>
      <c r="G22" s="153"/>
      <c r="H22" s="153"/>
      <c r="I22" s="154"/>
      <c r="J22" s="37"/>
      <c r="K22" s="155" t="s">
        <v>18</v>
      </c>
      <c r="L22" s="156"/>
      <c r="M22" s="156"/>
      <c r="N22" s="157"/>
      <c r="O22" s="158"/>
      <c r="P22" s="159"/>
      <c r="Q22" s="159"/>
      <c r="R22" s="159"/>
      <c r="S22" s="160"/>
      <c r="T22" s="38"/>
      <c r="U22" s="158"/>
      <c r="V22" s="159"/>
      <c r="W22" s="159"/>
      <c r="X22" s="159"/>
      <c r="Y22" s="160"/>
      <c r="Z22" s="38"/>
      <c r="AA22" s="147"/>
      <c r="AB22" s="148"/>
      <c r="AC22" s="148"/>
      <c r="AD22" s="148"/>
      <c r="AE22" s="149"/>
      <c r="AF22" s="39"/>
    </row>
    <row r="23" spans="1:32" x14ac:dyDescent="0.25">
      <c r="A23" s="150">
        <v>5</v>
      </c>
      <c r="B23" s="151"/>
      <c r="C23" s="152"/>
      <c r="D23" s="153"/>
      <c r="E23" s="153"/>
      <c r="F23" s="153"/>
      <c r="G23" s="153"/>
      <c r="H23" s="153"/>
      <c r="I23" s="154"/>
      <c r="J23" s="37"/>
      <c r="K23" s="155" t="s">
        <v>18</v>
      </c>
      <c r="L23" s="156"/>
      <c r="M23" s="156"/>
      <c r="N23" s="157"/>
      <c r="O23" s="158"/>
      <c r="P23" s="159"/>
      <c r="Q23" s="159"/>
      <c r="R23" s="159"/>
      <c r="S23" s="160"/>
      <c r="T23" s="38"/>
      <c r="U23" s="158"/>
      <c r="V23" s="159"/>
      <c r="W23" s="159"/>
      <c r="X23" s="159"/>
      <c r="Y23" s="160"/>
      <c r="Z23" s="38"/>
      <c r="AA23" s="147"/>
      <c r="AB23" s="148"/>
      <c r="AC23" s="148"/>
      <c r="AD23" s="148"/>
      <c r="AE23" s="149"/>
      <c r="AF23" s="39"/>
    </row>
    <row r="24" spans="1:32" x14ac:dyDescent="0.25">
      <c r="A24" s="150">
        <v>6</v>
      </c>
      <c r="B24" s="151"/>
      <c r="C24" s="152"/>
      <c r="D24" s="153"/>
      <c r="E24" s="153"/>
      <c r="F24" s="153"/>
      <c r="G24" s="153"/>
      <c r="H24" s="153"/>
      <c r="I24" s="154"/>
      <c r="J24" s="37"/>
      <c r="K24" s="155"/>
      <c r="L24" s="156"/>
      <c r="M24" s="156"/>
      <c r="N24" s="157"/>
      <c r="O24" s="158"/>
      <c r="P24" s="159"/>
      <c r="Q24" s="159"/>
      <c r="R24" s="159"/>
      <c r="S24" s="160"/>
      <c r="T24" s="38"/>
      <c r="U24" s="158"/>
      <c r="V24" s="159"/>
      <c r="W24" s="159"/>
      <c r="X24" s="159"/>
      <c r="Y24" s="160"/>
      <c r="Z24" s="38"/>
      <c r="AA24" s="147"/>
      <c r="AB24" s="148"/>
      <c r="AC24" s="148"/>
      <c r="AD24" s="148"/>
      <c r="AE24" s="149"/>
      <c r="AF24" s="39"/>
    </row>
    <row r="25" spans="1:32" x14ac:dyDescent="0.25">
      <c r="A25" s="150">
        <v>7</v>
      </c>
      <c r="B25" s="151"/>
      <c r="C25" s="150"/>
      <c r="D25" s="161"/>
      <c r="E25" s="161"/>
      <c r="F25" s="161"/>
      <c r="G25" s="161"/>
      <c r="H25" s="161"/>
      <c r="I25" s="151"/>
      <c r="J25" s="37"/>
      <c r="K25" s="162"/>
      <c r="L25" s="163"/>
      <c r="M25" s="163"/>
      <c r="N25" s="164"/>
      <c r="O25" s="158"/>
      <c r="P25" s="159"/>
      <c r="Q25" s="159"/>
      <c r="R25" s="159"/>
      <c r="S25" s="160"/>
      <c r="T25" s="38"/>
      <c r="U25" s="158"/>
      <c r="V25" s="159"/>
      <c r="W25" s="159"/>
      <c r="X25" s="159"/>
      <c r="Y25" s="160"/>
      <c r="Z25" s="38"/>
      <c r="AA25" s="147"/>
      <c r="AB25" s="148"/>
      <c r="AC25" s="148"/>
      <c r="AD25" s="148"/>
      <c r="AE25" s="149"/>
      <c r="AF25" s="39"/>
    </row>
    <row r="26" spans="1:32" ht="15.75" thickBot="1" x14ac:dyDescent="0.3">
      <c r="A26" s="150">
        <v>8</v>
      </c>
      <c r="B26" s="151"/>
      <c r="C26" s="165"/>
      <c r="D26" s="166"/>
      <c r="E26" s="166"/>
      <c r="F26" s="166"/>
      <c r="G26" s="166"/>
      <c r="H26" s="166"/>
      <c r="I26" s="167"/>
      <c r="J26" s="37"/>
      <c r="K26" s="168"/>
      <c r="L26" s="169"/>
      <c r="M26" s="169"/>
      <c r="N26" s="170"/>
      <c r="O26" s="115"/>
      <c r="P26" s="116"/>
      <c r="Q26" s="116"/>
      <c r="R26" s="116"/>
      <c r="S26" s="117"/>
      <c r="T26" s="40"/>
      <c r="U26" s="115"/>
      <c r="V26" s="116"/>
      <c r="W26" s="116"/>
      <c r="X26" s="116"/>
      <c r="Y26" s="117"/>
      <c r="Z26" s="40"/>
      <c r="AA26" s="144"/>
      <c r="AB26" s="145"/>
      <c r="AC26" s="145"/>
      <c r="AD26" s="145"/>
      <c r="AE26" s="146"/>
      <c r="AF26" s="41"/>
    </row>
    <row r="27" spans="1:32" x14ac:dyDescent="0.25">
      <c r="A27" s="108" t="s">
        <v>42</v>
      </c>
      <c r="B27" s="110"/>
      <c r="C27" s="132" t="s">
        <v>43</v>
      </c>
      <c r="D27" s="133"/>
      <c r="E27" s="133"/>
      <c r="F27" s="133"/>
      <c r="G27" s="133"/>
      <c r="H27" s="133"/>
      <c r="I27" s="134"/>
      <c r="J27" s="42"/>
      <c r="K27" s="135" t="s">
        <v>18</v>
      </c>
      <c r="L27" s="136"/>
      <c r="M27" s="136"/>
      <c r="N27" s="137"/>
      <c r="O27" s="138">
        <f>SUM(O19:Q26)</f>
        <v>0</v>
      </c>
      <c r="P27" s="139"/>
      <c r="Q27" s="139"/>
      <c r="R27" s="139"/>
      <c r="S27" s="140"/>
      <c r="T27" s="43">
        <v>0.35</v>
      </c>
      <c r="U27" s="141">
        <f>SUM(U19:W26)</f>
        <v>0</v>
      </c>
      <c r="V27" s="142"/>
      <c r="W27" s="142"/>
      <c r="X27" s="142"/>
      <c r="Y27" s="143"/>
      <c r="Z27" s="43">
        <v>0.35</v>
      </c>
      <c r="AA27" s="141">
        <f>SUM(AA19:AC26)</f>
        <v>0</v>
      </c>
      <c r="AB27" s="142"/>
      <c r="AC27" s="142"/>
      <c r="AD27" s="142"/>
      <c r="AE27" s="143"/>
      <c r="AF27" s="43">
        <v>0.3</v>
      </c>
    </row>
    <row r="28" spans="1:32" ht="15.75" thickBot="1" x14ac:dyDescent="0.3">
      <c r="A28" s="130"/>
      <c r="B28" s="131"/>
      <c r="C28" s="121" t="s">
        <v>44</v>
      </c>
      <c r="D28" s="122"/>
      <c r="E28" s="122"/>
      <c r="F28" s="122"/>
      <c r="G28" s="122"/>
      <c r="H28" s="122"/>
      <c r="I28" s="123"/>
      <c r="J28" s="44"/>
      <c r="K28" s="124" t="str">
        <f>K27</f>
        <v>-</v>
      </c>
      <c r="L28" s="125"/>
      <c r="M28" s="125"/>
      <c r="N28" s="126"/>
      <c r="O28" s="127">
        <f>O27</f>
        <v>0</v>
      </c>
      <c r="P28" s="128"/>
      <c r="Q28" s="128"/>
      <c r="R28" s="128"/>
      <c r="S28" s="129"/>
      <c r="T28" s="45">
        <f>T27</f>
        <v>0.35</v>
      </c>
      <c r="U28" s="115">
        <f>IF((U27+X27)&gt;0,R28+U27,0)</f>
        <v>0</v>
      </c>
      <c r="V28" s="116"/>
      <c r="W28" s="116"/>
      <c r="X28" s="116"/>
      <c r="Y28" s="117"/>
      <c r="Z28" s="45">
        <f>IF(T28&lt;100,T28+Z27)</f>
        <v>0.7</v>
      </c>
      <c r="AA28" s="115">
        <f>IF((AA27+AD27)&gt;0,X28+AA27,0)</f>
        <v>0</v>
      </c>
      <c r="AB28" s="116"/>
      <c r="AC28" s="116"/>
      <c r="AD28" s="116"/>
      <c r="AE28" s="117"/>
      <c r="AF28" s="45">
        <v>1</v>
      </c>
    </row>
    <row r="29" spans="1:32" x14ac:dyDescent="0.25">
      <c r="A29" s="105"/>
      <c r="B29" s="106"/>
      <c r="C29" s="106"/>
      <c r="D29" s="106"/>
      <c r="E29" s="106"/>
      <c r="F29" s="106"/>
      <c r="G29" s="106"/>
      <c r="H29" s="106"/>
      <c r="I29" s="106"/>
      <c r="J29" s="106"/>
      <c r="K29" s="106"/>
      <c r="L29" s="106"/>
      <c r="M29" s="106"/>
      <c r="N29" s="106"/>
      <c r="O29" s="106"/>
      <c r="P29" s="106"/>
      <c r="Q29" s="106"/>
      <c r="R29" s="106"/>
      <c r="S29" s="106"/>
      <c r="T29" s="106"/>
      <c r="U29" s="106"/>
      <c r="V29" s="106"/>
      <c r="W29" s="106"/>
      <c r="X29" s="106"/>
      <c r="Y29" s="106"/>
      <c r="Z29" s="106"/>
      <c r="AA29" s="106"/>
      <c r="AB29" s="106"/>
      <c r="AC29" s="106"/>
      <c r="AD29" s="106"/>
      <c r="AE29" s="106"/>
      <c r="AF29" s="107"/>
    </row>
    <row r="30" spans="1:32" x14ac:dyDescent="0.25">
      <c r="A30" s="108"/>
      <c r="B30" s="109"/>
      <c r="C30" s="109"/>
      <c r="D30" s="109"/>
      <c r="E30" s="109"/>
      <c r="F30" s="109"/>
      <c r="G30" s="109"/>
      <c r="H30" s="109"/>
      <c r="I30" s="109"/>
      <c r="J30" s="109"/>
      <c r="K30" s="109"/>
      <c r="L30" s="109"/>
      <c r="M30" s="109"/>
      <c r="N30" s="109"/>
      <c r="O30" s="109"/>
      <c r="P30" s="109"/>
      <c r="Q30" s="109"/>
      <c r="R30" s="109"/>
      <c r="S30" s="109"/>
      <c r="T30" s="109"/>
      <c r="U30" s="109"/>
      <c r="V30" s="109"/>
      <c r="W30" s="109"/>
      <c r="X30" s="109"/>
      <c r="Y30" s="109"/>
      <c r="Z30" s="109"/>
      <c r="AA30" s="109"/>
      <c r="AB30" s="109"/>
      <c r="AC30" s="109"/>
      <c r="AD30" s="109"/>
      <c r="AE30" s="109"/>
      <c r="AF30" s="110"/>
    </row>
    <row r="31" spans="1:32" x14ac:dyDescent="0.25">
      <c r="A31" s="108"/>
      <c r="B31" s="109"/>
      <c r="C31" s="109"/>
      <c r="D31" s="109"/>
      <c r="E31" s="109"/>
      <c r="F31" s="109"/>
      <c r="G31" s="109"/>
      <c r="H31" s="109"/>
      <c r="I31" s="109"/>
      <c r="J31" s="109"/>
      <c r="K31" s="109"/>
      <c r="L31" s="109"/>
      <c r="M31" s="109"/>
      <c r="N31" s="109"/>
      <c r="O31" s="109"/>
      <c r="P31" s="109"/>
      <c r="Q31" s="109"/>
      <c r="R31" s="109"/>
      <c r="S31" s="109"/>
      <c r="T31" s="109"/>
      <c r="U31" s="109"/>
      <c r="V31" s="109"/>
      <c r="W31" s="109"/>
      <c r="X31" s="109"/>
      <c r="Y31" s="109"/>
      <c r="Z31" s="109"/>
      <c r="AA31" s="109"/>
      <c r="AB31" s="109"/>
      <c r="AC31" s="109"/>
      <c r="AD31" s="109"/>
      <c r="AE31" s="109"/>
      <c r="AF31" s="110"/>
    </row>
    <row r="32" spans="1:32" x14ac:dyDescent="0.25">
      <c r="A32" s="60"/>
      <c r="B32" s="66"/>
      <c r="C32" s="66"/>
      <c r="D32" s="66"/>
      <c r="E32" s="66"/>
      <c r="F32" s="66"/>
      <c r="G32" s="66"/>
      <c r="H32" s="63"/>
      <c r="I32" s="63"/>
      <c r="J32" s="62"/>
      <c r="K32" s="62"/>
      <c r="L32" s="62"/>
      <c r="M32" s="62"/>
      <c r="N32" s="62"/>
      <c r="O32" s="62"/>
      <c r="P32" s="62"/>
      <c r="Q32" s="62"/>
      <c r="R32" s="62"/>
      <c r="S32" s="62"/>
      <c r="T32" s="62"/>
      <c r="U32" s="62"/>
      <c r="V32" s="62"/>
      <c r="W32" s="62"/>
      <c r="X32" s="62"/>
      <c r="Y32" s="62"/>
      <c r="Z32" s="62"/>
      <c r="AA32" s="62"/>
      <c r="AB32" s="62"/>
      <c r="AC32" s="62"/>
      <c r="AD32" s="62"/>
      <c r="AE32" s="62"/>
      <c r="AF32" s="69"/>
    </row>
    <row r="33" spans="1:32" x14ac:dyDescent="0.25">
      <c r="A33" s="111">
        <v>44756</v>
      </c>
      <c r="B33" s="112"/>
      <c r="C33" s="112"/>
      <c r="D33" s="112"/>
      <c r="E33" s="112"/>
      <c r="F33" s="112"/>
      <c r="G33" s="112"/>
      <c r="H33" s="63"/>
      <c r="I33" s="63"/>
      <c r="J33" s="62"/>
      <c r="K33" s="46"/>
      <c r="L33" s="46"/>
      <c r="M33" s="46"/>
      <c r="N33" s="46"/>
      <c r="O33" s="46"/>
      <c r="P33" s="46"/>
      <c r="Q33" s="46"/>
      <c r="R33" s="46"/>
      <c r="S33" s="46"/>
      <c r="T33" s="62"/>
      <c r="U33" s="62"/>
      <c r="V33" s="62"/>
      <c r="W33" s="62"/>
      <c r="X33" s="62"/>
      <c r="Y33" s="62"/>
      <c r="Z33" s="62"/>
      <c r="AA33" s="113"/>
      <c r="AB33" s="113"/>
      <c r="AC33" s="113"/>
      <c r="AD33" s="113"/>
      <c r="AE33" s="113"/>
      <c r="AF33" s="114"/>
    </row>
    <row r="34" spans="1:32" x14ac:dyDescent="0.25">
      <c r="A34" s="118" t="s">
        <v>45</v>
      </c>
      <c r="B34" s="119"/>
      <c r="C34" s="119"/>
      <c r="D34" s="119"/>
      <c r="E34" s="119"/>
      <c r="F34" s="119"/>
      <c r="G34" s="119"/>
      <c r="H34" s="63"/>
      <c r="I34" s="63"/>
      <c r="J34" s="64"/>
      <c r="K34" s="102" t="s">
        <v>15</v>
      </c>
      <c r="L34" s="102"/>
      <c r="M34" s="102"/>
      <c r="N34" s="102"/>
      <c r="O34" s="102"/>
      <c r="P34" s="102"/>
      <c r="Q34" s="102"/>
      <c r="R34" s="102"/>
      <c r="S34" s="102"/>
      <c r="T34" s="62"/>
      <c r="U34" s="62"/>
      <c r="V34" s="62"/>
      <c r="W34" s="62"/>
      <c r="X34" s="62"/>
      <c r="Y34" s="62"/>
      <c r="Z34" s="62"/>
      <c r="AA34" s="102" t="s">
        <v>16</v>
      </c>
      <c r="AB34" s="102"/>
      <c r="AC34" s="102"/>
      <c r="AD34" s="102"/>
      <c r="AE34" s="102"/>
      <c r="AF34" s="120"/>
    </row>
    <row r="35" spans="1:32" x14ac:dyDescent="0.25">
      <c r="A35" s="100"/>
      <c r="B35" s="101"/>
      <c r="C35" s="101"/>
      <c r="D35" s="101"/>
      <c r="E35" s="101"/>
      <c r="F35" s="101"/>
      <c r="G35" s="101"/>
      <c r="H35" s="63"/>
      <c r="I35" s="67"/>
      <c r="J35" s="58"/>
      <c r="K35" s="102" t="s">
        <v>17</v>
      </c>
      <c r="L35" s="102"/>
      <c r="M35" s="102"/>
      <c r="N35" s="102"/>
      <c r="O35" s="102"/>
      <c r="P35" s="102"/>
      <c r="Q35" s="102"/>
      <c r="R35" s="102"/>
      <c r="S35" s="102"/>
      <c r="T35" s="2"/>
      <c r="U35" s="2"/>
      <c r="V35" s="2"/>
      <c r="W35" s="2"/>
      <c r="X35" s="62"/>
      <c r="Y35" s="62"/>
      <c r="Z35" s="62"/>
      <c r="AA35" s="103" t="s">
        <v>79</v>
      </c>
      <c r="AB35" s="103"/>
      <c r="AC35" s="103"/>
      <c r="AD35" s="103"/>
      <c r="AE35" s="103"/>
      <c r="AF35" s="104"/>
    </row>
    <row r="36" spans="1:32" ht="15.75" thickBot="1" x14ac:dyDescent="0.3">
      <c r="A36" s="47"/>
      <c r="B36" s="48"/>
      <c r="C36" s="48"/>
      <c r="D36" s="48"/>
      <c r="E36" s="48"/>
      <c r="F36" s="48"/>
      <c r="G36" s="48"/>
      <c r="H36" s="49"/>
      <c r="I36" s="7"/>
      <c r="J36" s="50"/>
      <c r="K36" s="50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51"/>
      <c r="Y36" s="51"/>
      <c r="Z36" s="51"/>
      <c r="AA36" s="51"/>
      <c r="AB36" s="48"/>
      <c r="AC36" s="52"/>
      <c r="AD36" s="52"/>
      <c r="AE36" s="52"/>
      <c r="AF36" s="70"/>
    </row>
  </sheetData>
  <mergeCells count="100">
    <mergeCell ref="A1:AF2"/>
    <mergeCell ref="A3:AF3"/>
    <mergeCell ref="A4:AF4"/>
    <mergeCell ref="A5:H5"/>
    <mergeCell ref="I5:P5"/>
    <mergeCell ref="R5:Z5"/>
    <mergeCell ref="AB5:AF5"/>
    <mergeCell ref="A9:I9"/>
    <mergeCell ref="K9:AA9"/>
    <mergeCell ref="AC9:AF9"/>
    <mergeCell ref="B6:D6"/>
    <mergeCell ref="I6:P6"/>
    <mergeCell ref="R6:Z6"/>
    <mergeCell ref="AB6:AF6"/>
    <mergeCell ref="A8:I8"/>
    <mergeCell ref="K8:AA8"/>
    <mergeCell ref="AC8:AF8"/>
    <mergeCell ref="A11:AF11"/>
    <mergeCell ref="A12:AF12"/>
    <mergeCell ref="A13:AF13"/>
    <mergeCell ref="A14:AF14"/>
    <mergeCell ref="A15:AF15"/>
    <mergeCell ref="A17:B18"/>
    <mergeCell ref="C17:I18"/>
    <mergeCell ref="K17:N17"/>
    <mergeCell ref="O17:T17"/>
    <mergeCell ref="U17:Z17"/>
    <mergeCell ref="O19:S19"/>
    <mergeCell ref="U19:Y19"/>
    <mergeCell ref="AA17:AF17"/>
    <mergeCell ref="K18:N18"/>
    <mergeCell ref="O18:S18"/>
    <mergeCell ref="U18:Y18"/>
    <mergeCell ref="AA18:AE18"/>
    <mergeCell ref="AA19:AE19"/>
    <mergeCell ref="AA20:AE20"/>
    <mergeCell ref="A21:B21"/>
    <mergeCell ref="C21:I21"/>
    <mergeCell ref="K21:N21"/>
    <mergeCell ref="O21:S21"/>
    <mergeCell ref="U21:Y21"/>
    <mergeCell ref="A20:B20"/>
    <mergeCell ref="C20:I20"/>
    <mergeCell ref="K20:N20"/>
    <mergeCell ref="O20:S20"/>
    <mergeCell ref="U20:Y20"/>
    <mergeCell ref="A19:B19"/>
    <mergeCell ref="C19:I19"/>
    <mergeCell ref="K19:N19"/>
    <mergeCell ref="AA22:AE22"/>
    <mergeCell ref="A23:B23"/>
    <mergeCell ref="C23:I23"/>
    <mergeCell ref="K23:N23"/>
    <mergeCell ref="O23:S23"/>
    <mergeCell ref="U23:Y23"/>
    <mergeCell ref="AA23:AE23"/>
    <mergeCell ref="A22:B22"/>
    <mergeCell ref="C22:I22"/>
    <mergeCell ref="K22:N22"/>
    <mergeCell ref="O22:S22"/>
    <mergeCell ref="U22:Y22"/>
    <mergeCell ref="AA21:AE21"/>
    <mergeCell ref="AA26:AE26"/>
    <mergeCell ref="AA25:AE25"/>
    <mergeCell ref="A24:B24"/>
    <mergeCell ref="C24:I24"/>
    <mergeCell ref="K24:N24"/>
    <mergeCell ref="O24:S24"/>
    <mergeCell ref="U24:Y24"/>
    <mergeCell ref="AA24:AE24"/>
    <mergeCell ref="A25:B25"/>
    <mergeCell ref="C25:I25"/>
    <mergeCell ref="K25:N25"/>
    <mergeCell ref="O25:S25"/>
    <mergeCell ref="U25:Y25"/>
    <mergeCell ref="A26:B26"/>
    <mergeCell ref="C26:I26"/>
    <mergeCell ref="K26:N26"/>
    <mergeCell ref="O26:S26"/>
    <mergeCell ref="U26:Y26"/>
    <mergeCell ref="A34:G34"/>
    <mergeCell ref="K34:S34"/>
    <mergeCell ref="AA34:AF34"/>
    <mergeCell ref="C28:I28"/>
    <mergeCell ref="K28:N28"/>
    <mergeCell ref="O28:S28"/>
    <mergeCell ref="U28:Y28"/>
    <mergeCell ref="AA28:AE28"/>
    <mergeCell ref="A27:B28"/>
    <mergeCell ref="C27:I27"/>
    <mergeCell ref="K27:N27"/>
    <mergeCell ref="O27:S27"/>
    <mergeCell ref="U27:Y27"/>
    <mergeCell ref="AA27:AE27"/>
    <mergeCell ref="A35:G35"/>
    <mergeCell ref="K35:S35"/>
    <mergeCell ref="AA35:AF35"/>
    <mergeCell ref="A29:AF31"/>
    <mergeCell ref="A33:G33"/>
    <mergeCell ref="AA33:AF33"/>
  </mergeCells>
  <pageMargins left="0.511811024" right="0.511811024" top="0.78740157499999996" bottom="0.78740157499999996" header="0.31496062000000002" footer="0.31496062000000002"/>
  <pageSetup paperSize="9" scale="81" orientation="landscape" horizontalDpi="0" verticalDpi="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3</vt:i4>
      </vt:variant>
      <vt:variant>
        <vt:lpstr>Intervalos Nomeados</vt:lpstr>
      </vt:variant>
      <vt:variant>
        <vt:i4>2</vt:i4>
      </vt:variant>
    </vt:vector>
  </HeadingPairs>
  <TitlesOfParts>
    <vt:vector size="5" baseType="lpstr">
      <vt:lpstr>proposta</vt:lpstr>
      <vt:lpstr>Planilha1</vt:lpstr>
      <vt:lpstr>CRONOGRAMA FÍSICO FINANCEIRO</vt:lpstr>
      <vt:lpstr>proposta!Area_de_impressao</vt:lpstr>
      <vt:lpstr>proposta!Print_Area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Gabriel Ferreira</dc:creator>
  <cp:lastModifiedBy>LICITAÇÃO</cp:lastModifiedBy>
  <cp:lastPrinted>2022-08-22T15:03:53Z</cp:lastPrinted>
  <dcterms:created xsi:type="dcterms:W3CDTF">2015-06-05T18:19:34Z</dcterms:created>
  <dcterms:modified xsi:type="dcterms:W3CDTF">2022-08-23T14:42:04Z</dcterms:modified>
</cp:coreProperties>
</file>