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MODALIDADES\PREGÃO\TERCEIRIZADA\Modelo Edital\"/>
    </mc:Choice>
  </mc:AlternateContent>
  <xr:revisionPtr revIDLastSave="0" documentId="13_ncr:1_{17847EFD-E708-4072-B679-4309B070F9DD}" xr6:coauthVersionLast="47" xr6:coauthVersionMax="47" xr10:uidLastSave="{00000000-0000-0000-0000-000000000000}"/>
  <bookViews>
    <workbookView xWindow="23880" yWindow="-120" windowWidth="20730" windowHeight="11160" tabRatio="978" xr2:uid="{00000000-000D-0000-FFFF-FFFF00000000}"/>
  </bookViews>
  <sheets>
    <sheet name="Planilha Modelo Sugestão" sheetId="12" r:id="rId1"/>
  </sheets>
  <definedNames>
    <definedName name="_xlnm.Print_Area" localSheetId="0">'Planilha Modelo Sugestão'!$B$7:$J$88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7" i="12" l="1"/>
  <c r="J69" i="12"/>
  <c r="J68" i="12"/>
  <c r="J66" i="12"/>
  <c r="J65" i="12"/>
  <c r="J64" i="12"/>
  <c r="J63" i="12"/>
  <c r="J62" i="12"/>
  <c r="I58" i="12"/>
  <c r="I55" i="12"/>
  <c r="I47" i="12"/>
  <c r="I38" i="12"/>
  <c r="J25" i="12"/>
  <c r="J26" i="12" s="1"/>
  <c r="J27" i="12" s="1"/>
  <c r="I59" i="12" l="1"/>
  <c r="J70" i="12"/>
  <c r="J37" i="12" l="1"/>
  <c r="J45" i="12"/>
  <c r="J30" i="12" l="1"/>
  <c r="J57" i="12"/>
  <c r="J58" i="12" s="1"/>
  <c r="J51" i="12"/>
  <c r="J46" i="12"/>
  <c r="J36" i="12"/>
  <c r="J50" i="12"/>
  <c r="J41" i="12"/>
  <c r="J53" i="12"/>
  <c r="J32" i="12"/>
  <c r="J52" i="12"/>
  <c r="J42" i="12"/>
  <c r="J44" i="12"/>
  <c r="J33" i="12"/>
  <c r="J34" i="12"/>
  <c r="J49" i="12"/>
  <c r="J43" i="12"/>
  <c r="J54" i="12"/>
  <c r="J35" i="12"/>
  <c r="J40" i="12"/>
  <c r="J31" i="12"/>
  <c r="J47" i="12" l="1"/>
  <c r="J38" i="12"/>
  <c r="J55" i="12"/>
  <c r="J71" i="12" l="1"/>
  <c r="J74" i="12" s="1"/>
  <c r="J59" i="12"/>
  <c r="J60" i="12" s="1"/>
  <c r="J75" i="12" l="1"/>
  <c r="J76" i="12" s="1"/>
  <c r="I79" i="12" s="1"/>
  <c r="I80" i="12" s="1"/>
  <c r="J81" i="12" s="1"/>
  <c r="J83" i="12" s="1"/>
  <c r="J88" i="12" s="1"/>
  <c r="J85" i="12" l="1"/>
  <c r="J87" i="12" s="1"/>
</calcChain>
</file>

<file path=xl/sharedStrings.xml><?xml version="1.0" encoding="utf-8"?>
<sst xmlns="http://schemas.openxmlformats.org/spreadsheetml/2006/main" count="97" uniqueCount="84">
  <si>
    <t>REMUNERAÇÃO</t>
  </si>
  <si>
    <t>Salário</t>
  </si>
  <si>
    <t>VALOR DA REMUNERAÇÃO</t>
  </si>
  <si>
    <t>GRUPO A</t>
  </si>
  <si>
    <t>INSS</t>
  </si>
  <si>
    <t>INCRA</t>
  </si>
  <si>
    <t>Salário Educação</t>
  </si>
  <si>
    <t>FGTS</t>
  </si>
  <si>
    <t>SEBRAE</t>
  </si>
  <si>
    <t>TOTAL DO GRUPO A</t>
  </si>
  <si>
    <t>GRUPO B</t>
  </si>
  <si>
    <t>Faltas Legais</t>
  </si>
  <si>
    <t>Acidente de Trabalho</t>
  </si>
  <si>
    <t>13º Salário</t>
  </si>
  <si>
    <t>TOTAL DO GRUPO B</t>
  </si>
  <si>
    <t>GRUPO C</t>
  </si>
  <si>
    <t>TOTAL DO GRUPO C</t>
  </si>
  <si>
    <t>GRUPO D</t>
  </si>
  <si>
    <t>TOTAL DO GRUPO D</t>
  </si>
  <si>
    <t>VALOR TOTAL DOS ENCARGOS SOCIAIS (Grupo A+B+C+D)</t>
  </si>
  <si>
    <t>Valor dos Insumos</t>
  </si>
  <si>
    <t>TOTAL DOS INSUMOS (Remuneração + Insumos + Encargos Sociais + Reserva Técnica)</t>
  </si>
  <si>
    <t>V - DEMAIS COMPONENTES</t>
  </si>
  <si>
    <t>VALOR TOTAL DOS DEMAIS COMPONENTES</t>
  </si>
  <si>
    <t>c) Po / (1-To) = P1</t>
  </si>
  <si>
    <t>VALOR DOS TRIBUTOS (P1-Po)</t>
  </si>
  <si>
    <t>ll - MÃO DE OBRA</t>
  </si>
  <si>
    <t>PERCENTUAL</t>
  </si>
  <si>
    <t>VALOR (R$)</t>
  </si>
  <si>
    <t>lll - ENCARGOS SOCIAIS - Incidentes sobre o valor da remuneração - Reserva Técnica</t>
  </si>
  <si>
    <t>Seguro Acidente de Trabalho - SAT</t>
  </si>
  <si>
    <t>Auxilio Doença / Enfermidade</t>
  </si>
  <si>
    <t>Licença Maternidade / Paternidade</t>
  </si>
  <si>
    <t>Aviso prévio Indenizado</t>
  </si>
  <si>
    <t>Incidência dos encargos do Grupo - A sobre os itens do Grupo - B</t>
  </si>
  <si>
    <t>VALOR TOTAL DE MÃO - DE - OBRA (Remuneração + Reserva Técnica + Encargos Socias)</t>
  </si>
  <si>
    <t>lV - INSUMOS</t>
  </si>
  <si>
    <t>PERCENTUAL(%)</t>
  </si>
  <si>
    <t>Despesas Administrativas / Operacionais</t>
  </si>
  <si>
    <t>lucro</t>
  </si>
  <si>
    <t>Vl - TRIBUTOS (ISSQN + COFINS + PIS)</t>
  </si>
  <si>
    <t>b) Mão - de - obra + Demais Componentes + Trubutos=Po</t>
  </si>
  <si>
    <t>Vll - PREÇO HOMEM / MÊS</t>
  </si>
  <si>
    <t>(Mão - de - obra + Insumos diversos + Demais componentes + Tributos</t>
  </si>
  <si>
    <t>SESC ou SESI</t>
  </si>
  <si>
    <t>SENAI - SENAC</t>
  </si>
  <si>
    <t>Desconto do Vale Transporte (6% s/salário conforme CCT)</t>
  </si>
  <si>
    <t>Aviso prévio trabalhado</t>
  </si>
  <si>
    <t>Multa FGTS e contribuição social sobre aviso indenizado</t>
  </si>
  <si>
    <t>Multa FGTS e contribuição social sobre aviso trabalhado</t>
  </si>
  <si>
    <t>Incidência do FGTS sobre o aviso prévio indenizado</t>
  </si>
  <si>
    <t>Multa do FGTS e contribuição social sobre o aviso prévio trabalhado</t>
  </si>
  <si>
    <t xml:space="preserve">Quantidade de funcionarios </t>
  </si>
  <si>
    <t>VALOR (R$) TOTAL</t>
  </si>
  <si>
    <t>VALOR (R$) / UNITÁRIO</t>
  </si>
  <si>
    <t>MENSAL</t>
  </si>
  <si>
    <t>VALOR TOTAL POR EMPREGADO</t>
  </si>
  <si>
    <t>PLANILHA DE CUSTOS E FORMAÇÃO DE PREÇOS</t>
  </si>
  <si>
    <t>A</t>
  </si>
  <si>
    <t>B</t>
  </si>
  <si>
    <t>C</t>
  </si>
  <si>
    <t>D</t>
  </si>
  <si>
    <t>Município/UF</t>
  </si>
  <si>
    <t>Ano Acordo, Convenção ou Sentença Normativa em Dissídio Coletivo</t>
  </si>
  <si>
    <t>Data-Base da Categoria (dia/mês/ano)</t>
  </si>
  <si>
    <t>G</t>
  </si>
  <si>
    <t>VALOR 12 MESES</t>
  </si>
  <si>
    <t>Adicional de periculosidade</t>
  </si>
  <si>
    <t>Adicional de insalubridade</t>
  </si>
  <si>
    <t xml:space="preserve">Seguro de vida em Grupo + Auxílio Funeral + Benefício Familiar </t>
  </si>
  <si>
    <t>sal.mínimo-nacional</t>
  </si>
  <si>
    <t xml:space="preserve">EPIs (Equipamento de proteção Individual)  </t>
  </si>
  <si>
    <t>Desconto do Vale Refeição ( R$ 104,64 conforme CCT)</t>
  </si>
  <si>
    <t>Vale Transporte: Não se aplica</t>
  </si>
  <si>
    <t>Vale Alimentação/Refeição - R$ 700,00</t>
  </si>
  <si>
    <t>Assistência Médica</t>
  </si>
  <si>
    <t>ASG DIURNO  44 HORAS</t>
  </si>
  <si>
    <t>Férias - Substituição do Titular</t>
  </si>
  <si>
    <t>Fe1rias + 1/3 constitucional</t>
  </si>
  <si>
    <t>00/00/2025</t>
  </si>
  <si>
    <t>Registro na Secretaria Especial da Previdência e do Trabalho -CCT</t>
  </si>
  <si>
    <t>Data de apresentação da proposta (dia/mês/ano)</t>
  </si>
  <si>
    <t xml:space="preserve">UNIFORME completo+  EPI </t>
  </si>
  <si>
    <t xml:space="preserve">a) Tributos (%) (ISS 5%) + (PIS 0,65% ou 1,65%) + (COFINS 3% ou 7,6%) =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</si>
</sst>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&quot;R$&quot;\ #,##0.00"/>
    <numFmt numFmtId="165" formatCode="00"/>
    <numFmt numFmtId="166" formatCode="_-[$R$-416]\ * #,##0.00_-;\-[$R$-416]\ * #,##0.00_-;_-[$R$-416]\ 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color rgb="FF000000"/>
      <name val="Arial"/>
      <family val="2"/>
    </font>
    <font>
      <sz val="12"/>
      <name val="Times New Roman"/>
      <family val="1"/>
    </font>
    <font>
      <sz val="2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15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66" fontId="8" fillId="3" borderId="20" xfId="0" applyNumberFormat="1" applyFont="1" applyFill="1" applyBorder="1"/>
    <xf numFmtId="0" fontId="9" fillId="0" borderId="19" xfId="0" applyFont="1" applyBorder="1" applyAlignment="1">
      <alignment horizontal="left"/>
    </xf>
    <xf numFmtId="14" fontId="9" fillId="0" borderId="20" xfId="0" applyNumberFormat="1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0" fontId="9" fillId="0" borderId="21" xfId="0" applyFont="1" applyBorder="1" applyAlignment="1">
      <alignment horizontal="left"/>
    </xf>
    <xf numFmtId="14" fontId="9" fillId="0" borderId="23" xfId="0" applyNumberFormat="1" applyFont="1" applyBorder="1" applyAlignment="1">
      <alignment horizontal="center"/>
    </xf>
    <xf numFmtId="165" fontId="9" fillId="2" borderId="16" xfId="0" applyNumberFormat="1" applyFont="1" applyFill="1" applyBorder="1"/>
    <xf numFmtId="0" fontId="9" fillId="2" borderId="17" xfId="0" applyFont="1" applyFill="1" applyBorder="1" applyAlignment="1">
      <alignment horizontal="center"/>
    </xf>
    <xf numFmtId="0" fontId="9" fillId="2" borderId="18" xfId="0" applyFont="1" applyFill="1" applyBorder="1" applyAlignment="1">
      <alignment horizontal="center"/>
    </xf>
    <xf numFmtId="165" fontId="9" fillId="0" borderId="19" xfId="0" applyNumberFormat="1" applyFont="1" applyBorder="1"/>
    <xf numFmtId="9" fontId="9" fillId="0" borderId="1" xfId="0" applyNumberFormat="1" applyFont="1" applyBorder="1" applyAlignment="1">
      <alignment horizontal="center"/>
    </xf>
    <xf numFmtId="44" fontId="8" fillId="3" borderId="20" xfId="2" applyFont="1" applyFill="1" applyBorder="1"/>
    <xf numFmtId="4" fontId="8" fillId="3" borderId="20" xfId="0" applyNumberFormat="1" applyFont="1" applyFill="1" applyBorder="1"/>
    <xf numFmtId="1" fontId="9" fillId="0" borderId="1" xfId="1" applyNumberFormat="1" applyFont="1" applyBorder="1" applyAlignment="1">
      <alignment horizontal="center"/>
    </xf>
    <xf numFmtId="166" fontId="8" fillId="2" borderId="20" xfId="0" applyNumberFormat="1" applyFont="1" applyFill="1" applyBorder="1"/>
    <xf numFmtId="166" fontId="8" fillId="2" borderId="4" xfId="0" applyNumberFormat="1" applyFont="1" applyFill="1" applyBorder="1"/>
    <xf numFmtId="0" fontId="9" fillId="2" borderId="4" xfId="0" applyFont="1" applyFill="1" applyBorder="1" applyAlignment="1">
      <alignment horizontal="center"/>
    </xf>
    <xf numFmtId="165" fontId="9" fillId="0" borderId="16" xfId="0" applyNumberFormat="1" applyFont="1" applyBorder="1"/>
    <xf numFmtId="10" fontId="9" fillId="0" borderId="17" xfId="0" applyNumberFormat="1" applyFont="1" applyBorder="1"/>
    <xf numFmtId="166" fontId="9" fillId="3" borderId="18" xfId="0" applyNumberFormat="1" applyFont="1" applyFill="1" applyBorder="1"/>
    <xf numFmtId="10" fontId="9" fillId="0" borderId="1" xfId="0" applyNumberFormat="1" applyFont="1" applyBorder="1"/>
    <xf numFmtId="10" fontId="9" fillId="0" borderId="22" xfId="0" applyNumberFormat="1" applyFont="1" applyBorder="1"/>
    <xf numFmtId="10" fontId="8" fillId="2" borderId="4" xfId="0" applyNumberFormat="1" applyFont="1" applyFill="1" applyBorder="1"/>
    <xf numFmtId="166" fontId="9" fillId="3" borderId="20" xfId="0" applyNumberFormat="1" applyFont="1" applyFill="1" applyBorder="1"/>
    <xf numFmtId="166" fontId="9" fillId="3" borderId="23" xfId="0" applyNumberFormat="1" applyFont="1" applyFill="1" applyBorder="1"/>
    <xf numFmtId="4" fontId="8" fillId="2" borderId="4" xfId="0" applyNumberFormat="1" applyFont="1" applyFill="1" applyBorder="1"/>
    <xf numFmtId="165" fontId="9" fillId="0" borderId="21" xfId="0" applyNumberFormat="1" applyFont="1" applyBorder="1"/>
    <xf numFmtId="10" fontId="8" fillId="2" borderId="1" xfId="0" applyNumberFormat="1" applyFont="1" applyFill="1" applyBorder="1"/>
    <xf numFmtId="10" fontId="8" fillId="2" borderId="22" xfId="0" applyNumberFormat="1" applyFont="1" applyFill="1" applyBorder="1"/>
    <xf numFmtId="166" fontId="8" fillId="2" borderId="23" xfId="0" applyNumberFormat="1" applyFont="1" applyFill="1" applyBorder="1"/>
    <xf numFmtId="166" fontId="8" fillId="0" borderId="4" xfId="0" applyNumberFormat="1" applyFont="1" applyBorder="1"/>
    <xf numFmtId="4" fontId="9" fillId="2" borderId="4" xfId="0" applyNumberFormat="1" applyFont="1" applyFill="1" applyBorder="1" applyAlignment="1">
      <alignment horizontal="center"/>
    </xf>
    <xf numFmtId="4" fontId="9" fillId="7" borderId="18" xfId="0" applyNumberFormat="1" applyFont="1" applyFill="1" applyBorder="1"/>
    <xf numFmtId="4" fontId="9" fillId="7" borderId="20" xfId="0" applyNumberFormat="1" applyFont="1" applyFill="1" applyBorder="1"/>
    <xf numFmtId="4" fontId="9" fillId="4" borderId="18" xfId="0" applyNumberFormat="1" applyFont="1" applyFill="1" applyBorder="1"/>
    <xf numFmtId="4" fontId="9" fillId="0" borderId="1" xfId="0" applyNumberFormat="1" applyFont="1" applyBorder="1"/>
    <xf numFmtId="4" fontId="9" fillId="4" borderId="20" xfId="0" applyNumberFormat="1" applyFont="1" applyFill="1" applyBorder="1"/>
    <xf numFmtId="4" fontId="9" fillId="0" borderId="22" xfId="0" applyNumberFormat="1" applyFont="1" applyBorder="1"/>
    <xf numFmtId="4" fontId="9" fillId="4" borderId="23" xfId="0" applyNumberFormat="1" applyFont="1" applyFill="1" applyBorder="1"/>
    <xf numFmtId="166" fontId="8" fillId="5" borderId="4" xfId="0" applyNumberFormat="1" applyFont="1" applyFill="1" applyBorder="1"/>
    <xf numFmtId="164" fontId="8" fillId="6" borderId="5" xfId="0" applyNumberFormat="1" applyFont="1" applyFill="1" applyBorder="1" applyAlignment="1">
      <alignment horizontal="right" vertical="center"/>
    </xf>
    <xf numFmtId="164" fontId="8" fillId="6" borderId="4" xfId="0" applyNumberFormat="1" applyFont="1" applyFill="1" applyBorder="1"/>
    <xf numFmtId="166" fontId="9" fillId="0" borderId="1" xfId="0" applyNumberFormat="1" applyFont="1" applyBorder="1" applyAlignment="1">
      <alignment vertical="top"/>
    </xf>
    <xf numFmtId="0" fontId="9" fillId="0" borderId="20" xfId="0" applyFont="1" applyBorder="1" applyAlignment="1">
      <alignment horizontal="center" wrapText="1"/>
    </xf>
    <xf numFmtId="0" fontId="8" fillId="2" borderId="42" xfId="0" applyFont="1" applyFill="1" applyBorder="1" applyAlignment="1">
      <alignment horizontal="left"/>
    </xf>
    <xf numFmtId="0" fontId="8" fillId="2" borderId="43" xfId="0" applyFont="1" applyFill="1" applyBorder="1" applyAlignment="1">
      <alignment horizontal="left"/>
    </xf>
    <xf numFmtId="0" fontId="8" fillId="2" borderId="44" xfId="0" applyFont="1" applyFill="1" applyBorder="1" applyAlignment="1">
      <alignment horizontal="left"/>
    </xf>
    <xf numFmtId="0" fontId="8" fillId="2" borderId="31" xfId="0" applyFont="1" applyFill="1" applyBorder="1" applyAlignment="1">
      <alignment horizontal="left"/>
    </xf>
    <xf numFmtId="0" fontId="8" fillId="2" borderId="32" xfId="0" applyFont="1" applyFill="1" applyBorder="1" applyAlignment="1">
      <alignment horizontal="left"/>
    </xf>
    <xf numFmtId="0" fontId="8" fillId="2" borderId="37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4" fillId="0" borderId="0" xfId="0" applyFont="1" applyAlignment="1">
      <alignment horizontal="left"/>
    </xf>
    <xf numFmtId="0" fontId="9" fillId="0" borderId="7" xfId="0" applyFont="1" applyBorder="1" applyAlignment="1">
      <alignment horizontal="center" wrapText="1"/>
    </xf>
    <xf numFmtId="0" fontId="9" fillId="0" borderId="11" xfId="0" applyFont="1" applyBorder="1" applyAlignment="1">
      <alignment horizontal="center" wrapText="1"/>
    </xf>
    <xf numFmtId="0" fontId="9" fillId="0" borderId="8" xfId="0" applyFont="1" applyBorder="1" applyAlignment="1">
      <alignment horizontal="center" wrapText="1"/>
    </xf>
    <xf numFmtId="0" fontId="9" fillId="0" borderId="38" xfId="0" applyFont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9" fillId="0" borderId="39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29" xfId="0" applyFont="1" applyBorder="1" applyAlignment="1">
      <alignment horizontal="center" wrapText="1"/>
    </xf>
    <xf numFmtId="0" fontId="9" fillId="0" borderId="41" xfId="0" applyFont="1" applyBorder="1" applyAlignment="1">
      <alignment horizontal="center" wrapText="1"/>
    </xf>
    <xf numFmtId="0" fontId="8" fillId="2" borderId="19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9" fillId="0" borderId="22" xfId="0" applyFont="1" applyBorder="1" applyAlignment="1">
      <alignment horizontal="left"/>
    </xf>
    <xf numFmtId="0" fontId="8" fillId="8" borderId="31" xfId="0" applyFont="1" applyFill="1" applyBorder="1" applyAlignment="1">
      <alignment horizontal="center"/>
    </xf>
    <xf numFmtId="0" fontId="8" fillId="8" borderId="32" xfId="0" applyFont="1" applyFill="1" applyBorder="1" applyAlignment="1">
      <alignment horizontal="center"/>
    </xf>
    <xf numFmtId="0" fontId="8" fillId="8" borderId="37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14" xfId="0" applyFont="1" applyFill="1" applyBorder="1" applyAlignment="1">
      <alignment horizontal="left"/>
    </xf>
    <xf numFmtId="0" fontId="9" fillId="2" borderId="15" xfId="0" applyFont="1" applyFill="1" applyBorder="1" applyAlignment="1">
      <alignment horizontal="left"/>
    </xf>
    <xf numFmtId="0" fontId="9" fillId="0" borderId="24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24" xfId="0" applyFont="1" applyBorder="1" applyAlignment="1">
      <alignment horizontal="left" vertical="top"/>
    </xf>
    <xf numFmtId="0" fontId="9" fillId="0" borderId="2" xfId="0" applyFont="1" applyBorder="1" applyAlignment="1">
      <alignment horizontal="left" vertical="top"/>
    </xf>
    <xf numFmtId="0" fontId="9" fillId="0" borderId="1" xfId="0" applyFont="1" applyBorder="1" applyAlignment="1">
      <alignment horizontal="center" vertical="top"/>
    </xf>
    <xf numFmtId="0" fontId="9" fillId="2" borderId="28" xfId="0" applyFont="1" applyFill="1" applyBorder="1" applyAlignment="1">
      <alignment horizontal="left"/>
    </xf>
    <xf numFmtId="0" fontId="9" fillId="2" borderId="29" xfId="0" applyFont="1" applyFill="1" applyBorder="1" applyAlignment="1">
      <alignment horizontal="left"/>
    </xf>
    <xf numFmtId="0" fontId="9" fillId="2" borderId="30" xfId="0" applyFont="1" applyFill="1" applyBorder="1" applyAlignment="1">
      <alignment horizontal="left"/>
    </xf>
    <xf numFmtId="0" fontId="9" fillId="0" borderId="1" xfId="0" applyFont="1" applyBorder="1" applyAlignment="1">
      <alignment horizontal="left" vertical="top"/>
    </xf>
    <xf numFmtId="0" fontId="9" fillId="0" borderId="1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9" fillId="0" borderId="27" xfId="0" applyFont="1" applyBorder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2" borderId="14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0" borderId="17" xfId="0" applyFont="1" applyBorder="1" applyAlignment="1">
      <alignment horizontal="left"/>
    </xf>
    <xf numFmtId="165" fontId="8" fillId="2" borderId="13" xfId="0" applyNumberFormat="1" applyFont="1" applyFill="1" applyBorder="1" applyAlignment="1">
      <alignment horizontal="left"/>
    </xf>
    <xf numFmtId="165" fontId="8" fillId="2" borderId="14" xfId="0" applyNumberFormat="1" applyFont="1" applyFill="1" applyBorder="1" applyAlignment="1">
      <alignment horizontal="left"/>
    </xf>
    <xf numFmtId="165" fontId="8" fillId="2" borderId="15" xfId="0" applyNumberFormat="1" applyFont="1" applyFill="1" applyBorder="1" applyAlignment="1">
      <alignment horizontal="left"/>
    </xf>
    <xf numFmtId="165" fontId="8" fillId="2" borderId="19" xfId="0" applyNumberFormat="1" applyFont="1" applyFill="1" applyBorder="1" applyAlignment="1">
      <alignment horizontal="left"/>
    </xf>
    <xf numFmtId="165" fontId="8" fillId="2" borderId="1" xfId="0" applyNumberFormat="1" applyFont="1" applyFill="1" applyBorder="1" applyAlignment="1">
      <alignment horizontal="left"/>
    </xf>
    <xf numFmtId="165" fontId="8" fillId="2" borderId="21" xfId="0" applyNumberFormat="1" applyFont="1" applyFill="1" applyBorder="1" applyAlignment="1">
      <alignment horizontal="left"/>
    </xf>
    <xf numFmtId="165" fontId="8" fillId="2" borderId="22" xfId="0" applyNumberFormat="1" applyFont="1" applyFill="1" applyBorder="1" applyAlignment="1">
      <alignment horizontal="left"/>
    </xf>
    <xf numFmtId="165" fontId="8" fillId="0" borderId="13" xfId="0" applyNumberFormat="1" applyFont="1" applyBorder="1" applyAlignment="1">
      <alignment horizontal="left"/>
    </xf>
    <xf numFmtId="165" fontId="8" fillId="0" borderId="14" xfId="0" applyNumberFormat="1" applyFont="1" applyBorder="1" applyAlignment="1">
      <alignment horizontal="left"/>
    </xf>
    <xf numFmtId="165" fontId="8" fillId="0" borderId="15" xfId="0" applyNumberFormat="1" applyFont="1" applyBorder="1" applyAlignment="1">
      <alignment horizontal="left"/>
    </xf>
    <xf numFmtId="165" fontId="9" fillId="2" borderId="31" xfId="0" applyNumberFormat="1" applyFont="1" applyFill="1" applyBorder="1" applyAlignment="1">
      <alignment horizontal="left"/>
    </xf>
    <xf numFmtId="165" fontId="9" fillId="2" borderId="32" xfId="0" applyNumberFormat="1" applyFont="1" applyFill="1" applyBorder="1" applyAlignment="1">
      <alignment horizontal="left"/>
    </xf>
    <xf numFmtId="165" fontId="9" fillId="2" borderId="33" xfId="0" applyNumberFormat="1" applyFont="1" applyFill="1" applyBorder="1" applyAlignment="1">
      <alignment horizontal="left"/>
    </xf>
    <xf numFmtId="0" fontId="9" fillId="0" borderId="34" xfId="0" applyFont="1" applyBorder="1" applyAlignment="1">
      <alignment horizontal="left" wrapText="1"/>
    </xf>
    <xf numFmtId="0" fontId="9" fillId="0" borderId="35" xfId="0" applyFont="1" applyBorder="1" applyAlignment="1">
      <alignment horizontal="left" wrapText="1"/>
    </xf>
    <xf numFmtId="0" fontId="9" fillId="0" borderId="36" xfId="0" applyFont="1" applyBorder="1" applyAlignment="1">
      <alignment horizontal="left" wrapText="1"/>
    </xf>
    <xf numFmtId="0" fontId="9" fillId="0" borderId="24" xfId="0" applyFont="1" applyBorder="1" applyAlignment="1">
      <alignment horizontal="left" wrapText="1"/>
    </xf>
    <xf numFmtId="0" fontId="9" fillId="0" borderId="2" xfId="0" applyFont="1" applyBorder="1" applyAlignment="1">
      <alignment horizontal="left" wrapText="1"/>
    </xf>
    <xf numFmtId="0" fontId="9" fillId="0" borderId="3" xfId="0" applyFont="1" applyBorder="1" applyAlignment="1">
      <alignment horizontal="left" wrapText="1"/>
    </xf>
    <xf numFmtId="165" fontId="9" fillId="0" borderId="19" xfId="0" applyNumberFormat="1" applyFont="1" applyBorder="1" applyAlignment="1">
      <alignment horizontal="left"/>
    </xf>
    <xf numFmtId="165" fontId="9" fillId="0" borderId="1" xfId="0" applyNumberFormat="1" applyFont="1" applyBorder="1" applyAlignment="1">
      <alignment horizontal="left"/>
    </xf>
    <xf numFmtId="165" fontId="9" fillId="0" borderId="25" xfId="0" applyNumberFormat="1" applyFont="1" applyBorder="1" applyAlignment="1">
      <alignment horizontal="center"/>
    </xf>
    <xf numFmtId="165" fontId="9" fillId="0" borderId="26" xfId="0" applyNumberFormat="1" applyFont="1" applyBorder="1" applyAlignment="1">
      <alignment horizontal="center"/>
    </xf>
    <xf numFmtId="165" fontId="9" fillId="0" borderId="27" xfId="0" applyNumberFormat="1" applyFont="1" applyBorder="1" applyAlignment="1">
      <alignment horizontal="center"/>
    </xf>
    <xf numFmtId="165" fontId="9" fillId="0" borderId="16" xfId="0" applyNumberFormat="1" applyFont="1" applyBorder="1" applyAlignment="1">
      <alignment horizontal="left"/>
    </xf>
    <xf numFmtId="165" fontId="9" fillId="0" borderId="17" xfId="0" applyNumberFormat="1" applyFont="1" applyBorder="1" applyAlignment="1">
      <alignment horizontal="left"/>
    </xf>
    <xf numFmtId="0" fontId="6" fillId="0" borderId="0" xfId="0" applyFont="1" applyAlignment="1">
      <alignment horizontal="left"/>
    </xf>
    <xf numFmtId="165" fontId="9" fillId="0" borderId="21" xfId="0" applyNumberFormat="1" applyFont="1" applyBorder="1" applyAlignment="1">
      <alignment horizontal="left"/>
    </xf>
    <xf numFmtId="165" fontId="9" fillId="0" borderId="22" xfId="0" applyNumberFormat="1" applyFont="1" applyBorder="1" applyAlignment="1">
      <alignment horizontal="left"/>
    </xf>
    <xf numFmtId="165" fontId="8" fillId="5" borderId="13" xfId="0" applyNumberFormat="1" applyFont="1" applyFill="1" applyBorder="1" applyAlignment="1">
      <alignment horizontal="left"/>
    </xf>
    <xf numFmtId="165" fontId="8" fillId="5" borderId="14" xfId="0" applyNumberFormat="1" applyFont="1" applyFill="1" applyBorder="1" applyAlignment="1">
      <alignment horizontal="left"/>
    </xf>
    <xf numFmtId="165" fontId="8" fillId="5" borderId="15" xfId="0" applyNumberFormat="1" applyFont="1" applyFill="1" applyBorder="1" applyAlignment="1">
      <alignment horizontal="left"/>
    </xf>
    <xf numFmtId="165" fontId="9" fillId="0" borderId="9" xfId="0" applyNumberFormat="1" applyFont="1" applyBorder="1" applyAlignment="1">
      <alignment horizontal="center"/>
    </xf>
    <xf numFmtId="165" fontId="9" fillId="0" borderId="12" xfId="0" applyNumberFormat="1" applyFont="1" applyBorder="1" applyAlignment="1">
      <alignment horizontal="center"/>
    </xf>
    <xf numFmtId="165" fontId="9" fillId="0" borderId="10" xfId="0" applyNumberFormat="1" applyFont="1" applyBorder="1" applyAlignment="1">
      <alignment horizontal="center"/>
    </xf>
    <xf numFmtId="165" fontId="8" fillId="2" borderId="7" xfId="0" applyNumberFormat="1" applyFont="1" applyFill="1" applyBorder="1" applyAlignment="1">
      <alignment horizontal="left"/>
    </xf>
    <xf numFmtId="165" fontId="8" fillId="2" borderId="11" xfId="0" applyNumberFormat="1" applyFont="1" applyFill="1" applyBorder="1" applyAlignment="1">
      <alignment horizontal="left"/>
    </xf>
    <xf numFmtId="165" fontId="8" fillId="2" borderId="8" xfId="0" applyNumberFormat="1" applyFont="1" applyFill="1" applyBorder="1" applyAlignment="1">
      <alignment horizontal="left"/>
    </xf>
    <xf numFmtId="164" fontId="8" fillId="6" borderId="5" xfId="0" applyNumberFormat="1" applyFont="1" applyFill="1" applyBorder="1" applyAlignment="1">
      <alignment vertical="center"/>
    </xf>
    <xf numFmtId="164" fontId="8" fillId="6" borderId="6" xfId="0" applyNumberFormat="1" applyFont="1" applyFill="1" applyBorder="1" applyAlignment="1">
      <alignment vertical="center"/>
    </xf>
    <xf numFmtId="165" fontId="8" fillId="2" borderId="9" xfId="0" applyNumberFormat="1" applyFont="1" applyFill="1" applyBorder="1" applyAlignment="1">
      <alignment horizontal="left"/>
    </xf>
    <xf numFmtId="165" fontId="8" fillId="2" borderId="12" xfId="0" applyNumberFormat="1" applyFont="1" applyFill="1" applyBorder="1" applyAlignment="1">
      <alignment horizontal="left"/>
    </xf>
    <xf numFmtId="165" fontId="8" fillId="2" borderId="10" xfId="0" applyNumberFormat="1" applyFont="1" applyFill="1" applyBorder="1" applyAlignment="1">
      <alignment horizontal="left"/>
    </xf>
    <xf numFmtId="165" fontId="8" fillId="2" borderId="7" xfId="0" applyNumberFormat="1" applyFont="1" applyFill="1" applyBorder="1" applyAlignment="1">
      <alignment horizontal="center"/>
    </xf>
    <xf numFmtId="165" fontId="8" fillId="2" borderId="11" xfId="0" applyNumberFormat="1" applyFont="1" applyFill="1" applyBorder="1" applyAlignment="1">
      <alignment horizontal="center"/>
    </xf>
    <xf numFmtId="165" fontId="8" fillId="2" borderId="8" xfId="0" applyNumberFormat="1" applyFont="1" applyFill="1" applyBorder="1" applyAlignment="1">
      <alignment horizontal="center"/>
    </xf>
    <xf numFmtId="165" fontId="8" fillId="2" borderId="9" xfId="0" applyNumberFormat="1" applyFont="1" applyFill="1" applyBorder="1" applyAlignment="1">
      <alignment horizontal="center"/>
    </xf>
    <xf numFmtId="165" fontId="8" fillId="2" borderId="12" xfId="0" applyNumberFormat="1" applyFont="1" applyFill="1" applyBorder="1" applyAlignment="1">
      <alignment horizontal="center"/>
    </xf>
    <xf numFmtId="165" fontId="8" fillId="2" borderId="10" xfId="0" applyNumberFormat="1" applyFont="1" applyFill="1" applyBorder="1" applyAlignment="1">
      <alignment horizontal="center"/>
    </xf>
    <xf numFmtId="164" fontId="8" fillId="6" borderId="5" xfId="0" applyNumberFormat="1" applyFont="1" applyFill="1" applyBorder="1" applyAlignment="1">
      <alignment horizontal="right" vertical="center"/>
    </xf>
    <xf numFmtId="164" fontId="8" fillId="6" borderId="6" xfId="0" applyNumberFormat="1" applyFont="1" applyFill="1" applyBorder="1" applyAlignment="1">
      <alignment horizontal="right" vertical="center"/>
    </xf>
    <xf numFmtId="0" fontId="8" fillId="2" borderId="31" xfId="0" applyFont="1" applyFill="1" applyBorder="1" applyAlignment="1">
      <alignment horizontal="center"/>
    </xf>
    <xf numFmtId="0" fontId="8" fillId="2" borderId="32" xfId="0" applyFont="1" applyFill="1" applyBorder="1" applyAlignment="1">
      <alignment horizontal="center"/>
    </xf>
    <xf numFmtId="0" fontId="8" fillId="2" borderId="37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center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C5B90-91FD-4C2B-83F1-5FF7A03F2A04}">
  <sheetPr>
    <pageSetUpPr fitToPage="1"/>
  </sheetPr>
  <dimension ref="A1:K109"/>
  <sheetViews>
    <sheetView tabSelected="1" view="pageBreakPreview" zoomScale="60" zoomScaleNormal="100" workbookViewId="0">
      <selection activeCell="N12" sqref="N12"/>
    </sheetView>
  </sheetViews>
  <sheetFormatPr defaultColWidth="8.85546875" defaultRowHeight="15" x14ac:dyDescent="0.25"/>
  <cols>
    <col min="8" max="8" width="11.42578125" bestFit="1" customWidth="1"/>
    <col min="9" max="9" width="19.140625" bestFit="1" customWidth="1"/>
    <col min="10" max="10" width="22.42578125" bestFit="1" customWidth="1"/>
  </cols>
  <sheetData>
    <row r="1" spans="1:11" x14ac:dyDescent="0.25">
      <c r="A1" s="53"/>
      <c r="B1" s="53"/>
      <c r="C1" s="53"/>
      <c r="D1" s="53"/>
      <c r="E1" s="53"/>
      <c r="F1" s="53"/>
      <c r="G1" s="53"/>
      <c r="H1" s="53"/>
      <c r="I1" s="53"/>
      <c r="J1" s="53"/>
    </row>
    <row r="2" spans="1:1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</row>
    <row r="3" spans="1:11" x14ac:dyDescent="0.25">
      <c r="A3" s="53"/>
      <c r="B3" s="53"/>
      <c r="C3" s="53"/>
      <c r="D3" s="53"/>
      <c r="E3" s="53"/>
      <c r="F3" s="53"/>
      <c r="G3" s="53"/>
      <c r="H3" s="53"/>
      <c r="I3" s="53"/>
      <c r="J3" s="53"/>
    </row>
    <row r="4" spans="1:11" ht="28.5" x14ac:dyDescent="0.45">
      <c r="B4" s="54"/>
      <c r="C4" s="54"/>
      <c r="D4" s="54"/>
      <c r="E4" s="54"/>
      <c r="F4" s="54"/>
      <c r="G4" s="54"/>
      <c r="H4" s="54"/>
      <c r="I4" s="54"/>
      <c r="J4" s="54"/>
      <c r="K4" s="54"/>
    </row>
    <row r="5" spans="1:11" ht="28.5" x14ac:dyDescent="0.45">
      <c r="B5" s="54"/>
      <c r="C5" s="54"/>
      <c r="D5" s="54"/>
      <c r="E5" s="54"/>
      <c r="F5" s="54"/>
      <c r="G5" s="54"/>
      <c r="H5" s="54"/>
      <c r="I5" s="54"/>
      <c r="J5" s="54"/>
      <c r="K5" s="54"/>
    </row>
    <row r="6" spans="1:11" ht="15.75" thickBot="1" x14ac:dyDescent="0.3">
      <c r="B6" s="53"/>
      <c r="C6" s="53"/>
      <c r="D6" s="53"/>
      <c r="E6" s="53"/>
      <c r="F6" s="53"/>
      <c r="G6" s="53"/>
      <c r="H6" s="53"/>
      <c r="I6" s="53"/>
      <c r="J6" s="53"/>
    </row>
    <row r="7" spans="1:11" x14ac:dyDescent="0.25">
      <c r="B7" s="55"/>
      <c r="C7" s="56"/>
      <c r="D7" s="56"/>
      <c r="E7" s="56"/>
      <c r="F7" s="56"/>
      <c r="G7" s="56"/>
      <c r="H7" s="56"/>
      <c r="I7" s="56"/>
      <c r="J7" s="57"/>
    </row>
    <row r="8" spans="1:11" x14ac:dyDescent="0.25">
      <c r="B8" s="58"/>
      <c r="C8" s="59"/>
      <c r="D8" s="59"/>
      <c r="E8" s="59"/>
      <c r="F8" s="59"/>
      <c r="G8" s="59"/>
      <c r="H8" s="59"/>
      <c r="I8" s="59"/>
      <c r="J8" s="60"/>
    </row>
    <row r="9" spans="1:11" x14ac:dyDescent="0.25">
      <c r="B9" s="58"/>
      <c r="C9" s="59"/>
      <c r="D9" s="59"/>
      <c r="E9" s="59"/>
      <c r="F9" s="59"/>
      <c r="G9" s="59"/>
      <c r="H9" s="59"/>
      <c r="I9" s="59"/>
      <c r="J9" s="60"/>
    </row>
    <row r="10" spans="1:11" x14ac:dyDescent="0.25">
      <c r="B10" s="58"/>
      <c r="C10" s="59"/>
      <c r="D10" s="59"/>
      <c r="E10" s="59"/>
      <c r="F10" s="59"/>
      <c r="G10" s="59"/>
      <c r="H10" s="59"/>
      <c r="I10" s="59"/>
      <c r="J10" s="60"/>
    </row>
    <row r="11" spans="1:11" x14ac:dyDescent="0.25">
      <c r="B11" s="58"/>
      <c r="C11" s="59"/>
      <c r="D11" s="59"/>
      <c r="E11" s="59"/>
      <c r="F11" s="59"/>
      <c r="G11" s="59"/>
      <c r="H11" s="59"/>
      <c r="I11" s="59"/>
      <c r="J11" s="60"/>
    </row>
    <row r="12" spans="1:11" x14ac:dyDescent="0.25">
      <c r="B12" s="61"/>
      <c r="C12" s="62"/>
      <c r="D12" s="62"/>
      <c r="E12" s="62"/>
      <c r="F12" s="62"/>
      <c r="G12" s="62"/>
      <c r="H12" s="62"/>
      <c r="I12" s="62"/>
      <c r="J12" s="63"/>
    </row>
    <row r="13" spans="1:11" x14ac:dyDescent="0.25">
      <c r="B13" s="64" t="s">
        <v>57</v>
      </c>
      <c r="C13" s="65"/>
      <c r="D13" s="65"/>
      <c r="E13" s="65"/>
      <c r="F13" s="65"/>
      <c r="G13" s="65"/>
      <c r="H13" s="65"/>
      <c r="I13" s="65"/>
      <c r="J13" s="66"/>
    </row>
    <row r="14" spans="1:11" x14ac:dyDescent="0.25">
      <c r="B14" s="4" t="s">
        <v>58</v>
      </c>
      <c r="C14" s="84" t="s">
        <v>81</v>
      </c>
      <c r="D14" s="84"/>
      <c r="E14" s="84"/>
      <c r="F14" s="84"/>
      <c r="G14" s="84"/>
      <c r="H14" s="84"/>
      <c r="I14" s="84"/>
      <c r="J14" s="5" t="s">
        <v>79</v>
      </c>
    </row>
    <row r="15" spans="1:11" x14ac:dyDescent="0.25">
      <c r="B15" s="4" t="s">
        <v>59</v>
      </c>
      <c r="C15" s="84" t="s">
        <v>62</v>
      </c>
      <c r="D15" s="84"/>
      <c r="E15" s="84"/>
      <c r="F15" s="84"/>
      <c r="G15" s="84"/>
      <c r="H15" s="84"/>
      <c r="I15" s="84"/>
      <c r="J15" s="6">
        <v>0</v>
      </c>
    </row>
    <row r="16" spans="1:11" x14ac:dyDescent="0.25">
      <c r="B16" s="4" t="s">
        <v>60</v>
      </c>
      <c r="C16" s="84" t="s">
        <v>63</v>
      </c>
      <c r="D16" s="84"/>
      <c r="E16" s="84"/>
      <c r="F16" s="84"/>
      <c r="G16" s="84"/>
      <c r="H16" s="84"/>
      <c r="I16" s="84"/>
      <c r="J16" s="6">
        <v>2025</v>
      </c>
    </row>
    <row r="17" spans="2:10" x14ac:dyDescent="0.25">
      <c r="B17" s="4" t="s">
        <v>61</v>
      </c>
      <c r="C17" s="84" t="s">
        <v>80</v>
      </c>
      <c r="D17" s="84"/>
      <c r="E17" s="84"/>
      <c r="F17" s="84"/>
      <c r="G17" s="84"/>
      <c r="H17" s="84"/>
      <c r="I17" s="84"/>
      <c r="J17" s="46"/>
    </row>
    <row r="18" spans="2:10" ht="15.75" thickBot="1" x14ac:dyDescent="0.3">
      <c r="B18" s="7" t="s">
        <v>65</v>
      </c>
      <c r="C18" s="67" t="s">
        <v>64</v>
      </c>
      <c r="D18" s="67"/>
      <c r="E18" s="67"/>
      <c r="F18" s="67"/>
      <c r="G18" s="67"/>
      <c r="H18" s="67"/>
      <c r="I18" s="67"/>
      <c r="J18" s="8" t="s">
        <v>79</v>
      </c>
    </row>
    <row r="19" spans="2:10" ht="15.75" thickBot="1" x14ac:dyDescent="0.3">
      <c r="B19" s="68" t="s">
        <v>76</v>
      </c>
      <c r="C19" s="69"/>
      <c r="D19" s="69"/>
      <c r="E19" s="69"/>
      <c r="F19" s="69"/>
      <c r="G19" s="69"/>
      <c r="H19" s="69"/>
      <c r="I19" s="69"/>
      <c r="J19" s="70"/>
    </row>
    <row r="20" spans="2:10" ht="15.75" thickBot="1" x14ac:dyDescent="0.3">
      <c r="B20" s="71" t="s">
        <v>26</v>
      </c>
      <c r="C20" s="72"/>
      <c r="D20" s="72"/>
      <c r="E20" s="72"/>
      <c r="F20" s="72"/>
      <c r="G20" s="72"/>
      <c r="H20" s="72"/>
      <c r="I20" s="72"/>
      <c r="J20" s="73"/>
    </row>
    <row r="21" spans="2:10" x14ac:dyDescent="0.25">
      <c r="B21" s="9">
        <v>1</v>
      </c>
      <c r="C21" s="80" t="s">
        <v>0</v>
      </c>
      <c r="D21" s="81"/>
      <c r="E21" s="81"/>
      <c r="F21" s="81"/>
      <c r="G21" s="81"/>
      <c r="H21" s="82"/>
      <c r="I21" s="10" t="s">
        <v>27</v>
      </c>
      <c r="J21" s="11" t="s">
        <v>28</v>
      </c>
    </row>
    <row r="22" spans="2:10" x14ac:dyDescent="0.25">
      <c r="B22" s="12">
        <v>2</v>
      </c>
      <c r="C22" s="74" t="s">
        <v>1</v>
      </c>
      <c r="D22" s="75"/>
      <c r="E22" s="75"/>
      <c r="F22" s="75"/>
      <c r="G22" s="75"/>
      <c r="H22" s="76"/>
      <c r="I22" s="13">
        <v>1</v>
      </c>
      <c r="J22" s="14">
        <v>0</v>
      </c>
    </row>
    <row r="23" spans="2:10" x14ac:dyDescent="0.25">
      <c r="B23" s="12">
        <v>3</v>
      </c>
      <c r="C23" s="83" t="s">
        <v>67</v>
      </c>
      <c r="D23" s="83"/>
      <c r="E23" s="83"/>
      <c r="F23" s="83"/>
      <c r="G23" s="83"/>
      <c r="H23" s="83"/>
      <c r="I23" s="13">
        <v>0</v>
      </c>
      <c r="J23" s="15"/>
    </row>
    <row r="24" spans="2:10" x14ac:dyDescent="0.25">
      <c r="B24" s="12">
        <v>4</v>
      </c>
      <c r="C24" s="77" t="s">
        <v>68</v>
      </c>
      <c r="D24" s="78"/>
      <c r="E24" s="78"/>
      <c r="F24" s="79" t="s">
        <v>70</v>
      </c>
      <c r="G24" s="79"/>
      <c r="H24" s="45">
        <v>1518</v>
      </c>
      <c r="I24" s="13">
        <v>0</v>
      </c>
      <c r="J24" s="15">
        <v>0</v>
      </c>
    </row>
    <row r="25" spans="2:10" x14ac:dyDescent="0.25">
      <c r="B25" s="12">
        <v>5</v>
      </c>
      <c r="C25" s="74" t="s">
        <v>52</v>
      </c>
      <c r="D25" s="75"/>
      <c r="E25" s="75"/>
      <c r="F25" s="75"/>
      <c r="G25" s="75"/>
      <c r="H25" s="76"/>
      <c r="I25" s="16">
        <v>1</v>
      </c>
      <c r="J25" s="3">
        <f>J22*I25</f>
        <v>0</v>
      </c>
    </row>
    <row r="26" spans="2:10" ht="15.75" thickBot="1" x14ac:dyDescent="0.3">
      <c r="B26" s="47" t="s">
        <v>2</v>
      </c>
      <c r="C26" s="48"/>
      <c r="D26" s="48"/>
      <c r="E26" s="48"/>
      <c r="F26" s="48"/>
      <c r="G26" s="48"/>
      <c r="H26" s="48"/>
      <c r="I26" s="49"/>
      <c r="J26" s="17">
        <f>SUM(J23:J25)</f>
        <v>0</v>
      </c>
    </row>
    <row r="27" spans="2:10" ht="15.75" thickBot="1" x14ac:dyDescent="0.3">
      <c r="B27" s="50" t="s">
        <v>2</v>
      </c>
      <c r="C27" s="51"/>
      <c r="D27" s="51"/>
      <c r="E27" s="51"/>
      <c r="F27" s="51"/>
      <c r="G27" s="51"/>
      <c r="H27" s="51"/>
      <c r="I27" s="52"/>
      <c r="J27" s="18">
        <f>J26</f>
        <v>0</v>
      </c>
    </row>
    <row r="28" spans="2:10" ht="15.75" thickBot="1" x14ac:dyDescent="0.3">
      <c r="B28" s="85" t="s">
        <v>29</v>
      </c>
      <c r="C28" s="86"/>
      <c r="D28" s="86"/>
      <c r="E28" s="86"/>
      <c r="F28" s="86"/>
      <c r="G28" s="86"/>
      <c r="H28" s="86"/>
      <c r="I28" s="86"/>
      <c r="J28" s="87"/>
    </row>
    <row r="29" spans="2:10" ht="15.75" thickBot="1" x14ac:dyDescent="0.3">
      <c r="B29" s="88" t="s">
        <v>3</v>
      </c>
      <c r="C29" s="89"/>
      <c r="D29" s="89"/>
      <c r="E29" s="89"/>
      <c r="F29" s="89"/>
      <c r="G29" s="89"/>
      <c r="H29" s="90"/>
      <c r="I29" s="19" t="s">
        <v>27</v>
      </c>
      <c r="J29" s="19" t="s">
        <v>28</v>
      </c>
    </row>
    <row r="30" spans="2:10" x14ac:dyDescent="0.25">
      <c r="B30" s="20">
        <v>6</v>
      </c>
      <c r="C30" s="91" t="s">
        <v>4</v>
      </c>
      <c r="D30" s="91"/>
      <c r="E30" s="91"/>
      <c r="F30" s="91"/>
      <c r="G30" s="91"/>
      <c r="H30" s="91"/>
      <c r="I30" s="21">
        <v>0.2</v>
      </c>
      <c r="J30" s="22">
        <f>J27*I30</f>
        <v>0</v>
      </c>
    </row>
    <row r="31" spans="2:10" x14ac:dyDescent="0.25">
      <c r="B31" s="12">
        <v>7</v>
      </c>
      <c r="C31" s="84" t="s">
        <v>6</v>
      </c>
      <c r="D31" s="84"/>
      <c r="E31" s="84"/>
      <c r="F31" s="84"/>
      <c r="G31" s="84"/>
      <c r="H31" s="84"/>
      <c r="I31" s="23">
        <v>2.5000000000000001E-2</v>
      </c>
      <c r="J31" s="22">
        <f>J27*I31</f>
        <v>0</v>
      </c>
    </row>
    <row r="32" spans="2:10" x14ac:dyDescent="0.25">
      <c r="B32" s="20">
        <v>8</v>
      </c>
      <c r="C32" s="84" t="s">
        <v>7</v>
      </c>
      <c r="D32" s="84"/>
      <c r="E32" s="84"/>
      <c r="F32" s="84"/>
      <c r="G32" s="84"/>
      <c r="H32" s="84"/>
      <c r="I32" s="23">
        <v>0.08</v>
      </c>
      <c r="J32" s="22">
        <f>J27*I32</f>
        <v>0</v>
      </c>
    </row>
    <row r="33" spans="2:10" x14ac:dyDescent="0.25">
      <c r="B33" s="12">
        <v>9</v>
      </c>
      <c r="C33" s="84" t="s">
        <v>30</v>
      </c>
      <c r="D33" s="84"/>
      <c r="E33" s="84"/>
      <c r="F33" s="84"/>
      <c r="G33" s="84"/>
      <c r="H33" s="84"/>
      <c r="I33" s="23">
        <v>0</v>
      </c>
      <c r="J33" s="22">
        <f>J27*I33</f>
        <v>0</v>
      </c>
    </row>
    <row r="34" spans="2:10" x14ac:dyDescent="0.25">
      <c r="B34" s="20">
        <v>10</v>
      </c>
      <c r="C34" s="84" t="s">
        <v>44</v>
      </c>
      <c r="D34" s="84"/>
      <c r="E34" s="84"/>
      <c r="F34" s="84"/>
      <c r="G34" s="84"/>
      <c r="H34" s="84"/>
      <c r="I34" s="23">
        <v>1.4999999999999999E-2</v>
      </c>
      <c r="J34" s="22">
        <f>J27*I34</f>
        <v>0</v>
      </c>
    </row>
    <row r="35" spans="2:10" x14ac:dyDescent="0.25">
      <c r="B35" s="12">
        <v>11</v>
      </c>
      <c r="C35" s="84" t="s">
        <v>45</v>
      </c>
      <c r="D35" s="84"/>
      <c r="E35" s="84"/>
      <c r="F35" s="84"/>
      <c r="G35" s="84"/>
      <c r="H35" s="84"/>
      <c r="I35" s="23">
        <v>0.01</v>
      </c>
      <c r="J35" s="22">
        <f>J27*I35</f>
        <v>0</v>
      </c>
    </row>
    <row r="36" spans="2:10" x14ac:dyDescent="0.25">
      <c r="B36" s="20">
        <v>12</v>
      </c>
      <c r="C36" s="84" t="s">
        <v>5</v>
      </c>
      <c r="D36" s="84"/>
      <c r="E36" s="84"/>
      <c r="F36" s="84"/>
      <c r="G36" s="84"/>
      <c r="H36" s="84"/>
      <c r="I36" s="23">
        <v>2E-3</v>
      </c>
      <c r="J36" s="22">
        <f>J27*I36</f>
        <v>0</v>
      </c>
    </row>
    <row r="37" spans="2:10" ht="15.75" thickBot="1" x14ac:dyDescent="0.3">
      <c r="B37" s="12">
        <v>13</v>
      </c>
      <c r="C37" s="67" t="s">
        <v>8</v>
      </c>
      <c r="D37" s="67"/>
      <c r="E37" s="67"/>
      <c r="F37" s="67"/>
      <c r="G37" s="67"/>
      <c r="H37" s="67"/>
      <c r="I37" s="24">
        <v>6.0000000000000001E-3</v>
      </c>
      <c r="J37" s="22">
        <f>J27*I37</f>
        <v>0</v>
      </c>
    </row>
    <row r="38" spans="2:10" ht="15.75" thickBot="1" x14ac:dyDescent="0.3">
      <c r="B38" s="92" t="s">
        <v>9</v>
      </c>
      <c r="C38" s="93"/>
      <c r="D38" s="93"/>
      <c r="E38" s="93"/>
      <c r="F38" s="93"/>
      <c r="G38" s="93"/>
      <c r="H38" s="94"/>
      <c r="I38" s="25">
        <f>SUM(I30:I37)</f>
        <v>0.33800000000000002</v>
      </c>
      <c r="J38" s="18">
        <f>SUM(J30:J37)</f>
        <v>0</v>
      </c>
    </row>
    <row r="39" spans="2:10" ht="15.75" thickBot="1" x14ac:dyDescent="0.3">
      <c r="B39" s="88" t="s">
        <v>10</v>
      </c>
      <c r="C39" s="89"/>
      <c r="D39" s="89"/>
      <c r="E39" s="89"/>
      <c r="F39" s="89"/>
      <c r="G39" s="89"/>
      <c r="H39" s="90"/>
      <c r="I39" s="19" t="s">
        <v>27</v>
      </c>
      <c r="J39" s="19" t="s">
        <v>28</v>
      </c>
    </row>
    <row r="40" spans="2:10" x14ac:dyDescent="0.25">
      <c r="B40" s="20">
        <v>14</v>
      </c>
      <c r="C40" s="91" t="s">
        <v>78</v>
      </c>
      <c r="D40" s="91"/>
      <c r="E40" s="91"/>
      <c r="F40" s="91"/>
      <c r="G40" s="91"/>
      <c r="H40" s="91"/>
      <c r="I40" s="21">
        <v>0.121</v>
      </c>
      <c r="J40" s="22">
        <f>J27*I40</f>
        <v>0</v>
      </c>
    </row>
    <row r="41" spans="2:10" x14ac:dyDescent="0.25">
      <c r="B41" s="12">
        <v>15</v>
      </c>
      <c r="C41" s="84" t="s">
        <v>31</v>
      </c>
      <c r="D41" s="84"/>
      <c r="E41" s="84"/>
      <c r="F41" s="84"/>
      <c r="G41" s="84"/>
      <c r="H41" s="84"/>
      <c r="I41" s="23">
        <v>1.3899999999999999E-2</v>
      </c>
      <c r="J41" s="26">
        <f>J27*I41</f>
        <v>0</v>
      </c>
    </row>
    <row r="42" spans="2:10" x14ac:dyDescent="0.25">
      <c r="B42" s="20">
        <v>16</v>
      </c>
      <c r="C42" s="84" t="s">
        <v>32</v>
      </c>
      <c r="D42" s="84"/>
      <c r="E42" s="84"/>
      <c r="F42" s="84"/>
      <c r="G42" s="84"/>
      <c r="H42" s="84"/>
      <c r="I42" s="23">
        <v>2.8999999999999998E-3</v>
      </c>
      <c r="J42" s="26">
        <f>J27*I42</f>
        <v>0</v>
      </c>
    </row>
    <row r="43" spans="2:10" x14ac:dyDescent="0.25">
      <c r="B43" s="12">
        <v>17</v>
      </c>
      <c r="C43" s="84" t="s">
        <v>11</v>
      </c>
      <c r="D43" s="84"/>
      <c r="E43" s="84"/>
      <c r="F43" s="84"/>
      <c r="G43" s="84"/>
      <c r="H43" s="84"/>
      <c r="I43" s="23">
        <v>7.3000000000000001E-3</v>
      </c>
      <c r="J43" s="26">
        <f>J27*I43</f>
        <v>0</v>
      </c>
    </row>
    <row r="44" spans="2:10" x14ac:dyDescent="0.25">
      <c r="B44" s="20">
        <v>18</v>
      </c>
      <c r="C44" s="84" t="s">
        <v>12</v>
      </c>
      <c r="D44" s="84"/>
      <c r="E44" s="84"/>
      <c r="F44" s="84"/>
      <c r="G44" s="84"/>
      <c r="H44" s="84"/>
      <c r="I44" s="23">
        <v>6.9999999999999999E-4</v>
      </c>
      <c r="J44" s="26">
        <f>J27*I44</f>
        <v>0</v>
      </c>
    </row>
    <row r="45" spans="2:10" x14ac:dyDescent="0.25">
      <c r="B45" s="20">
        <v>19</v>
      </c>
      <c r="C45" s="74" t="s">
        <v>77</v>
      </c>
      <c r="D45" s="75"/>
      <c r="E45" s="75"/>
      <c r="F45" s="75"/>
      <c r="G45" s="75"/>
      <c r="H45" s="76"/>
      <c r="I45" s="24">
        <v>8.3299999999999999E-2</v>
      </c>
      <c r="J45" s="27">
        <f>J26*I45</f>
        <v>0</v>
      </c>
    </row>
    <row r="46" spans="2:10" ht="15.75" thickBot="1" x14ac:dyDescent="0.3">
      <c r="B46" s="20">
        <v>20</v>
      </c>
      <c r="C46" s="67" t="s">
        <v>13</v>
      </c>
      <c r="D46" s="67"/>
      <c r="E46" s="67"/>
      <c r="F46" s="67"/>
      <c r="G46" s="67"/>
      <c r="H46" s="67"/>
      <c r="I46" s="24">
        <v>8.3299999999999999E-2</v>
      </c>
      <c r="J46" s="27">
        <f>J27*I46</f>
        <v>0</v>
      </c>
    </row>
    <row r="47" spans="2:10" ht="15.75" thickBot="1" x14ac:dyDescent="0.3">
      <c r="B47" s="92" t="s">
        <v>14</v>
      </c>
      <c r="C47" s="93"/>
      <c r="D47" s="93"/>
      <c r="E47" s="93"/>
      <c r="F47" s="93"/>
      <c r="G47" s="93"/>
      <c r="H47" s="94"/>
      <c r="I47" s="25">
        <f>SUM(I40:I46)</f>
        <v>0.31239999999999996</v>
      </c>
      <c r="J47" s="28">
        <f>SUM(J40:J46)</f>
        <v>0</v>
      </c>
    </row>
    <row r="48" spans="2:10" ht="15.75" thickBot="1" x14ac:dyDescent="0.3">
      <c r="B48" s="88" t="s">
        <v>15</v>
      </c>
      <c r="C48" s="89"/>
      <c r="D48" s="89"/>
      <c r="E48" s="89"/>
      <c r="F48" s="89"/>
      <c r="G48" s="89"/>
      <c r="H48" s="90"/>
      <c r="I48" s="19" t="s">
        <v>27</v>
      </c>
      <c r="J48" s="19" t="s">
        <v>28</v>
      </c>
    </row>
    <row r="49" spans="2:11" x14ac:dyDescent="0.25">
      <c r="B49" s="20">
        <v>21</v>
      </c>
      <c r="C49" s="91" t="s">
        <v>33</v>
      </c>
      <c r="D49" s="91"/>
      <c r="E49" s="91"/>
      <c r="F49" s="91"/>
      <c r="G49" s="91"/>
      <c r="H49" s="91"/>
      <c r="I49" s="21">
        <v>4.1999999999999997E-3</v>
      </c>
      <c r="J49" s="22">
        <f t="shared" ref="J49:J54" si="0">$J$27*I49</f>
        <v>0</v>
      </c>
    </row>
    <row r="50" spans="2:11" x14ac:dyDescent="0.25">
      <c r="B50" s="20">
        <v>22</v>
      </c>
      <c r="C50" s="91" t="s">
        <v>50</v>
      </c>
      <c r="D50" s="91"/>
      <c r="E50" s="91"/>
      <c r="F50" s="91"/>
      <c r="G50" s="91"/>
      <c r="H50" s="91"/>
      <c r="I50" s="21">
        <v>1.4E-3</v>
      </c>
      <c r="J50" s="22">
        <f t="shared" si="0"/>
        <v>0</v>
      </c>
    </row>
    <row r="51" spans="2:11" x14ac:dyDescent="0.25">
      <c r="B51" s="20">
        <v>23</v>
      </c>
      <c r="C51" s="84" t="s">
        <v>47</v>
      </c>
      <c r="D51" s="84"/>
      <c r="E51" s="84"/>
      <c r="F51" s="84"/>
      <c r="G51" s="84"/>
      <c r="H51" s="84"/>
      <c r="I51" s="23">
        <v>1.9400000000000001E-2</v>
      </c>
      <c r="J51" s="22">
        <f t="shared" si="0"/>
        <v>0</v>
      </c>
    </row>
    <row r="52" spans="2:11" x14ac:dyDescent="0.25">
      <c r="B52" s="20">
        <v>24</v>
      </c>
      <c r="C52" s="84" t="s">
        <v>48</v>
      </c>
      <c r="D52" s="84"/>
      <c r="E52" s="84"/>
      <c r="F52" s="84"/>
      <c r="G52" s="84"/>
      <c r="H52" s="84"/>
      <c r="I52" s="23">
        <v>3.44E-2</v>
      </c>
      <c r="J52" s="22">
        <f t="shared" si="0"/>
        <v>0</v>
      </c>
    </row>
    <row r="53" spans="2:11" x14ac:dyDescent="0.25">
      <c r="B53" s="12">
        <v>25</v>
      </c>
      <c r="C53" s="84" t="s">
        <v>49</v>
      </c>
      <c r="D53" s="84"/>
      <c r="E53" s="84"/>
      <c r="F53" s="84"/>
      <c r="G53" s="84"/>
      <c r="H53" s="84"/>
      <c r="I53" s="23">
        <v>1.9E-3</v>
      </c>
      <c r="J53" s="22">
        <f t="shared" si="0"/>
        <v>0</v>
      </c>
    </row>
    <row r="54" spans="2:11" ht="15.75" thickBot="1" x14ac:dyDescent="0.3">
      <c r="B54" s="29">
        <v>26</v>
      </c>
      <c r="C54" s="67" t="s">
        <v>51</v>
      </c>
      <c r="D54" s="67"/>
      <c r="E54" s="67"/>
      <c r="F54" s="67"/>
      <c r="G54" s="67"/>
      <c r="H54" s="67"/>
      <c r="I54" s="24">
        <v>6.2E-4</v>
      </c>
      <c r="J54" s="22">
        <f t="shared" si="0"/>
        <v>0</v>
      </c>
    </row>
    <row r="55" spans="2:11" ht="15.75" thickBot="1" x14ac:dyDescent="0.3">
      <c r="B55" s="92" t="s">
        <v>16</v>
      </c>
      <c r="C55" s="93"/>
      <c r="D55" s="93"/>
      <c r="E55" s="93"/>
      <c r="F55" s="93"/>
      <c r="G55" s="93"/>
      <c r="H55" s="94"/>
      <c r="I55" s="25">
        <f>SUM(I49:I54)</f>
        <v>6.1920000000000003E-2</v>
      </c>
      <c r="J55" s="18">
        <f>SUM(J49:J54)</f>
        <v>0</v>
      </c>
      <c r="K55" s="1"/>
    </row>
    <row r="56" spans="2:11" ht="15.75" thickBot="1" x14ac:dyDescent="0.3">
      <c r="B56" s="88" t="s">
        <v>17</v>
      </c>
      <c r="C56" s="89"/>
      <c r="D56" s="89"/>
      <c r="E56" s="89"/>
      <c r="F56" s="89"/>
      <c r="G56" s="89"/>
      <c r="H56" s="90"/>
      <c r="I56" s="19" t="s">
        <v>27</v>
      </c>
      <c r="J56" s="19" t="s">
        <v>28</v>
      </c>
    </row>
    <row r="57" spans="2:11" x14ac:dyDescent="0.25">
      <c r="B57" s="20">
        <v>27</v>
      </c>
      <c r="C57" s="91" t="s">
        <v>34</v>
      </c>
      <c r="D57" s="91"/>
      <c r="E57" s="91"/>
      <c r="F57" s="91"/>
      <c r="G57" s="91"/>
      <c r="H57" s="91"/>
      <c r="I57" s="21">
        <v>0.09</v>
      </c>
      <c r="J57" s="22">
        <f>J27*I57</f>
        <v>0</v>
      </c>
    </row>
    <row r="58" spans="2:11" x14ac:dyDescent="0.25">
      <c r="B58" s="95" t="s">
        <v>18</v>
      </c>
      <c r="C58" s="96"/>
      <c r="D58" s="96"/>
      <c r="E58" s="96"/>
      <c r="F58" s="96"/>
      <c r="G58" s="96"/>
      <c r="H58" s="96"/>
      <c r="I58" s="30">
        <f>I57</f>
        <v>0.09</v>
      </c>
      <c r="J58" s="17">
        <f>J57</f>
        <v>0</v>
      </c>
    </row>
    <row r="59" spans="2:11" ht="15.75" thickBot="1" x14ac:dyDescent="0.3">
      <c r="B59" s="97" t="s">
        <v>19</v>
      </c>
      <c r="C59" s="98"/>
      <c r="D59" s="98"/>
      <c r="E59" s="98"/>
      <c r="F59" s="98"/>
      <c r="G59" s="98"/>
      <c r="H59" s="98"/>
      <c r="I59" s="31">
        <f>SUM(I38+I47+I55+I58)</f>
        <v>0.80231999999999992</v>
      </c>
      <c r="J59" s="32">
        <f>SUM(J38+J47+J55+J57)</f>
        <v>0</v>
      </c>
    </row>
    <row r="60" spans="2:11" ht="15.75" thickBot="1" x14ac:dyDescent="0.3">
      <c r="B60" s="99" t="s">
        <v>35</v>
      </c>
      <c r="C60" s="100"/>
      <c r="D60" s="100"/>
      <c r="E60" s="100"/>
      <c r="F60" s="100"/>
      <c r="G60" s="100"/>
      <c r="H60" s="100"/>
      <c r="I60" s="101"/>
      <c r="J60" s="33">
        <f>SUM(J27+J59)</f>
        <v>0</v>
      </c>
    </row>
    <row r="61" spans="2:11" ht="15.75" thickBot="1" x14ac:dyDescent="0.3">
      <c r="B61" s="102" t="s">
        <v>36</v>
      </c>
      <c r="C61" s="103"/>
      <c r="D61" s="103"/>
      <c r="E61" s="103"/>
      <c r="F61" s="103"/>
      <c r="G61" s="103"/>
      <c r="H61" s="104"/>
      <c r="I61" s="34" t="s">
        <v>54</v>
      </c>
      <c r="J61" s="34" t="s">
        <v>53</v>
      </c>
    </row>
    <row r="62" spans="2:11" ht="14.45" customHeight="1" x14ac:dyDescent="0.25">
      <c r="B62" s="20">
        <v>28</v>
      </c>
      <c r="C62" s="105" t="s">
        <v>82</v>
      </c>
      <c r="D62" s="106"/>
      <c r="E62" s="106"/>
      <c r="F62" s="106"/>
      <c r="G62" s="106"/>
      <c r="H62" s="107"/>
      <c r="I62" s="35">
        <v>0</v>
      </c>
      <c r="J62" s="22">
        <f>I62*I25</f>
        <v>0</v>
      </c>
    </row>
    <row r="63" spans="2:11" ht="14.45" customHeight="1" x14ac:dyDescent="0.25">
      <c r="B63" s="20">
        <v>29</v>
      </c>
      <c r="C63" s="108" t="s">
        <v>71</v>
      </c>
      <c r="D63" s="109"/>
      <c r="E63" s="109"/>
      <c r="F63" s="109"/>
      <c r="G63" s="109"/>
      <c r="H63" s="110"/>
      <c r="I63" s="35">
        <v>0</v>
      </c>
      <c r="J63" s="22">
        <f>I63*I25</f>
        <v>0</v>
      </c>
    </row>
    <row r="64" spans="2:11" x14ac:dyDescent="0.25">
      <c r="B64" s="20">
        <v>30</v>
      </c>
      <c r="C64" s="74" t="s">
        <v>74</v>
      </c>
      <c r="D64" s="75"/>
      <c r="E64" s="75"/>
      <c r="F64" s="75"/>
      <c r="G64" s="75"/>
      <c r="H64" s="76"/>
      <c r="I64" s="36">
        <v>0</v>
      </c>
      <c r="J64" s="22">
        <f>I64*I25</f>
        <v>0</v>
      </c>
    </row>
    <row r="65" spans="1:10" x14ac:dyDescent="0.25">
      <c r="B65" s="20">
        <v>31</v>
      </c>
      <c r="C65" s="74" t="s">
        <v>72</v>
      </c>
      <c r="D65" s="75"/>
      <c r="E65" s="75"/>
      <c r="F65" s="75"/>
      <c r="G65" s="75"/>
      <c r="H65" s="75"/>
      <c r="I65" s="36">
        <v>0</v>
      </c>
      <c r="J65" s="22">
        <f>I65*I25</f>
        <v>0</v>
      </c>
    </row>
    <row r="66" spans="1:10" x14ac:dyDescent="0.25">
      <c r="B66" s="20">
        <v>32</v>
      </c>
      <c r="C66" s="74" t="s">
        <v>73</v>
      </c>
      <c r="D66" s="75"/>
      <c r="E66" s="75"/>
      <c r="F66" s="75"/>
      <c r="G66" s="75"/>
      <c r="H66" s="76"/>
      <c r="I66" s="36">
        <v>0</v>
      </c>
      <c r="J66" s="22">
        <f>I66*I25</f>
        <v>0</v>
      </c>
    </row>
    <row r="67" spans="1:10" x14ac:dyDescent="0.25">
      <c r="B67" s="20">
        <v>33</v>
      </c>
      <c r="C67" s="74" t="s">
        <v>46</v>
      </c>
      <c r="D67" s="75"/>
      <c r="E67" s="75"/>
      <c r="F67" s="75"/>
      <c r="G67" s="75"/>
      <c r="H67" s="76"/>
      <c r="I67" s="36">
        <v>0</v>
      </c>
      <c r="J67" s="22">
        <f>I67*I25</f>
        <v>0</v>
      </c>
    </row>
    <row r="68" spans="1:10" x14ac:dyDescent="0.25">
      <c r="B68" s="20">
        <v>34</v>
      </c>
      <c r="C68" s="74" t="s">
        <v>69</v>
      </c>
      <c r="D68" s="75"/>
      <c r="E68" s="75"/>
      <c r="F68" s="75"/>
      <c r="G68" s="75"/>
      <c r="H68" s="76"/>
      <c r="I68" s="36">
        <v>0</v>
      </c>
      <c r="J68" s="22">
        <f>I68*I25</f>
        <v>0</v>
      </c>
    </row>
    <row r="69" spans="1:10" x14ac:dyDescent="0.25">
      <c r="B69" s="20">
        <v>35</v>
      </c>
      <c r="C69" s="74" t="s">
        <v>75</v>
      </c>
      <c r="D69" s="75"/>
      <c r="E69" s="75"/>
      <c r="F69" s="75"/>
      <c r="G69" s="75"/>
      <c r="H69" s="76"/>
      <c r="I69" s="36">
        <v>0</v>
      </c>
      <c r="J69" s="22">
        <f>I69*I25</f>
        <v>0</v>
      </c>
    </row>
    <row r="70" spans="1:10" ht="15.75" thickBot="1" x14ac:dyDescent="0.3">
      <c r="B70" s="95" t="s">
        <v>20</v>
      </c>
      <c r="C70" s="96"/>
      <c r="D70" s="96"/>
      <c r="E70" s="96"/>
      <c r="F70" s="96"/>
      <c r="G70" s="96"/>
      <c r="H70" s="96"/>
      <c r="I70" s="96"/>
      <c r="J70" s="17">
        <f>SUM(J62:J69)</f>
        <v>0</v>
      </c>
    </row>
    <row r="71" spans="1:10" ht="15.75" thickBot="1" x14ac:dyDescent="0.3">
      <c r="A71" s="2"/>
      <c r="B71" s="92" t="s">
        <v>21</v>
      </c>
      <c r="C71" s="93"/>
      <c r="D71" s="93"/>
      <c r="E71" s="93"/>
      <c r="F71" s="93"/>
      <c r="G71" s="93"/>
      <c r="H71" s="93"/>
      <c r="I71" s="94"/>
      <c r="J71" s="18">
        <f>SUM(J27+J38+J47+J55+J58+J70)</f>
        <v>0</v>
      </c>
    </row>
    <row r="72" spans="1:10" ht="15.75" thickBot="1" x14ac:dyDescent="0.3">
      <c r="A72" s="2"/>
      <c r="B72" s="113"/>
      <c r="C72" s="114"/>
      <c r="D72" s="114"/>
      <c r="E72" s="114"/>
      <c r="F72" s="114"/>
      <c r="G72" s="114"/>
      <c r="H72" s="114"/>
      <c r="I72" s="114"/>
      <c r="J72" s="115"/>
    </row>
    <row r="73" spans="1:10" ht="15.75" thickBot="1" x14ac:dyDescent="0.3">
      <c r="A73" s="2"/>
      <c r="B73" s="88" t="s">
        <v>22</v>
      </c>
      <c r="C73" s="89"/>
      <c r="D73" s="89"/>
      <c r="E73" s="89"/>
      <c r="F73" s="89"/>
      <c r="G73" s="89"/>
      <c r="H73" s="90"/>
      <c r="I73" s="19" t="s">
        <v>37</v>
      </c>
      <c r="J73" s="19" t="s">
        <v>28</v>
      </c>
    </row>
    <row r="74" spans="1:10" x14ac:dyDescent="0.25">
      <c r="B74" s="20">
        <v>36</v>
      </c>
      <c r="C74" s="91" t="s">
        <v>38</v>
      </c>
      <c r="D74" s="91"/>
      <c r="E74" s="91"/>
      <c r="F74" s="91"/>
      <c r="G74" s="91"/>
      <c r="H74" s="91"/>
      <c r="I74" s="21">
        <v>0</v>
      </c>
      <c r="J74" s="22">
        <f>J71*I74</f>
        <v>0</v>
      </c>
    </row>
    <row r="75" spans="1:10" x14ac:dyDescent="0.25">
      <c r="B75" s="12">
        <v>37</v>
      </c>
      <c r="C75" s="84" t="s">
        <v>39</v>
      </c>
      <c r="D75" s="84"/>
      <c r="E75" s="84"/>
      <c r="F75" s="84"/>
      <c r="G75" s="84"/>
      <c r="H75" s="84"/>
      <c r="I75" s="23">
        <v>0</v>
      </c>
      <c r="J75" s="26">
        <f>J71*I75</f>
        <v>0</v>
      </c>
    </row>
    <row r="76" spans="1:10" ht="15.75" thickBot="1" x14ac:dyDescent="0.3">
      <c r="B76" s="97" t="s">
        <v>23</v>
      </c>
      <c r="C76" s="98"/>
      <c r="D76" s="98"/>
      <c r="E76" s="98"/>
      <c r="F76" s="98"/>
      <c r="G76" s="98"/>
      <c r="H76" s="98"/>
      <c r="I76" s="98"/>
      <c r="J76" s="32">
        <f>SUM(J74+J75)</f>
        <v>0</v>
      </c>
    </row>
    <row r="77" spans="1:10" ht="15.75" thickBot="1" x14ac:dyDescent="0.3">
      <c r="B77" s="71" t="s">
        <v>40</v>
      </c>
      <c r="C77" s="72"/>
      <c r="D77" s="72"/>
      <c r="E77" s="72"/>
      <c r="F77" s="72"/>
      <c r="G77" s="72"/>
      <c r="H77" s="73"/>
      <c r="I77" s="19" t="s">
        <v>37</v>
      </c>
      <c r="J77" s="19" t="s">
        <v>28</v>
      </c>
    </row>
    <row r="78" spans="1:10" x14ac:dyDescent="0.25">
      <c r="B78" s="116" t="s">
        <v>83</v>
      </c>
      <c r="C78" s="117"/>
      <c r="D78" s="117"/>
      <c r="E78" s="117"/>
      <c r="F78" s="117"/>
      <c r="G78" s="117"/>
      <c r="H78" s="117"/>
      <c r="I78" s="21">
        <v>0</v>
      </c>
      <c r="J78" s="37"/>
    </row>
    <row r="79" spans="1:10" x14ac:dyDescent="0.25">
      <c r="B79" s="111" t="s">
        <v>41</v>
      </c>
      <c r="C79" s="112"/>
      <c r="D79" s="112"/>
      <c r="E79" s="112"/>
      <c r="F79" s="112"/>
      <c r="G79" s="112"/>
      <c r="H79" s="112"/>
      <c r="I79" s="38">
        <f>SUM(J71+J76)</f>
        <v>0</v>
      </c>
      <c r="J79" s="39"/>
    </row>
    <row r="80" spans="1:10" ht="15.75" thickBot="1" x14ac:dyDescent="0.3">
      <c r="B80" s="119" t="s">
        <v>24</v>
      </c>
      <c r="C80" s="120"/>
      <c r="D80" s="120"/>
      <c r="E80" s="120"/>
      <c r="F80" s="120"/>
      <c r="G80" s="120"/>
      <c r="H80" s="120"/>
      <c r="I80" s="40">
        <f>I79*I78</f>
        <v>0</v>
      </c>
      <c r="J80" s="41"/>
    </row>
    <row r="81" spans="2:10" ht="15.75" thickBot="1" x14ac:dyDescent="0.3">
      <c r="B81" s="121" t="s">
        <v>25</v>
      </c>
      <c r="C81" s="122"/>
      <c r="D81" s="122"/>
      <c r="E81" s="122"/>
      <c r="F81" s="122"/>
      <c r="G81" s="122"/>
      <c r="H81" s="122"/>
      <c r="I81" s="123"/>
      <c r="J81" s="42">
        <f>I80</f>
        <v>0</v>
      </c>
    </row>
    <row r="82" spans="2:10" ht="15.75" thickBot="1" x14ac:dyDescent="0.3">
      <c r="B82" s="124"/>
      <c r="C82" s="125"/>
      <c r="D82" s="125"/>
      <c r="E82" s="125"/>
      <c r="F82" s="125"/>
      <c r="G82" s="125"/>
      <c r="H82" s="125"/>
      <c r="I82" s="125"/>
      <c r="J82" s="126"/>
    </row>
    <row r="83" spans="2:10" x14ac:dyDescent="0.25">
      <c r="B83" s="127" t="s">
        <v>42</v>
      </c>
      <c r="C83" s="128"/>
      <c r="D83" s="128"/>
      <c r="E83" s="128"/>
      <c r="F83" s="128"/>
      <c r="G83" s="128"/>
      <c r="H83" s="128"/>
      <c r="I83" s="129"/>
      <c r="J83" s="130">
        <f>SUM(J71+J76+J81)</f>
        <v>0</v>
      </c>
    </row>
    <row r="84" spans="2:10" ht="15.75" thickBot="1" x14ac:dyDescent="0.3">
      <c r="B84" s="132" t="s">
        <v>43</v>
      </c>
      <c r="C84" s="133"/>
      <c r="D84" s="133"/>
      <c r="E84" s="133"/>
      <c r="F84" s="133"/>
      <c r="G84" s="133"/>
      <c r="H84" s="133"/>
      <c r="I84" s="134"/>
      <c r="J84" s="131"/>
    </row>
    <row r="85" spans="2:10" x14ac:dyDescent="0.25">
      <c r="B85" s="135" t="s">
        <v>55</v>
      </c>
      <c r="C85" s="136"/>
      <c r="D85" s="136"/>
      <c r="E85" s="136"/>
      <c r="F85" s="136"/>
      <c r="G85" s="136"/>
      <c r="H85" s="136"/>
      <c r="I85" s="137"/>
      <c r="J85" s="141">
        <f>J83</f>
        <v>0</v>
      </c>
    </row>
    <row r="86" spans="2:10" ht="15.75" thickBot="1" x14ac:dyDescent="0.3">
      <c r="B86" s="138"/>
      <c r="C86" s="139"/>
      <c r="D86" s="139"/>
      <c r="E86" s="139"/>
      <c r="F86" s="139"/>
      <c r="G86" s="139"/>
      <c r="H86" s="139"/>
      <c r="I86" s="140"/>
      <c r="J86" s="142"/>
    </row>
    <row r="87" spans="2:10" ht="15.75" thickBot="1" x14ac:dyDescent="0.3">
      <c r="B87" s="135" t="s">
        <v>66</v>
      </c>
      <c r="C87" s="136"/>
      <c r="D87" s="136"/>
      <c r="E87" s="136"/>
      <c r="F87" s="136"/>
      <c r="G87" s="136"/>
      <c r="H87" s="136"/>
      <c r="I87" s="137"/>
      <c r="J87" s="43">
        <f>J85*12</f>
        <v>0</v>
      </c>
    </row>
    <row r="88" spans="2:10" ht="15.75" thickBot="1" x14ac:dyDescent="0.3">
      <c r="B88" s="143" t="s">
        <v>56</v>
      </c>
      <c r="C88" s="144"/>
      <c r="D88" s="144"/>
      <c r="E88" s="144"/>
      <c r="F88" s="144"/>
      <c r="G88" s="144"/>
      <c r="H88" s="144"/>
      <c r="I88" s="145"/>
      <c r="J88" s="44">
        <f>J83/1</f>
        <v>0</v>
      </c>
    </row>
    <row r="89" spans="2:10" x14ac:dyDescent="0.25">
      <c r="B89" s="146"/>
      <c r="C89" s="146"/>
      <c r="D89" s="146"/>
      <c r="E89" s="146"/>
      <c r="F89" s="146"/>
      <c r="G89" s="146"/>
      <c r="H89" s="146"/>
      <c r="I89" s="146"/>
      <c r="J89" s="146"/>
    </row>
    <row r="90" spans="2:10" ht="15.75" x14ac:dyDescent="0.25">
      <c r="B90" s="118"/>
      <c r="C90" s="118"/>
      <c r="D90" s="118"/>
      <c r="E90" s="118"/>
      <c r="F90" s="118"/>
      <c r="G90" s="118"/>
      <c r="H90" s="118"/>
      <c r="I90" s="118"/>
      <c r="J90" s="118"/>
    </row>
    <row r="91" spans="2:10" ht="15.75" x14ac:dyDescent="0.25">
      <c r="B91" s="118"/>
      <c r="C91" s="118"/>
      <c r="D91" s="118"/>
      <c r="E91" s="118"/>
      <c r="F91" s="118"/>
      <c r="G91" s="118"/>
      <c r="H91" s="118"/>
      <c r="I91" s="118"/>
      <c r="J91" s="118"/>
    </row>
    <row r="92" spans="2:10" x14ac:dyDescent="0.25">
      <c r="B92" s="150"/>
      <c r="C92" s="150"/>
      <c r="D92" s="150"/>
      <c r="E92" s="150"/>
      <c r="F92" s="150"/>
      <c r="G92" s="150"/>
      <c r="H92" s="150"/>
      <c r="I92" s="150"/>
      <c r="J92" s="150"/>
    </row>
    <row r="93" spans="2:10" ht="15.75" x14ac:dyDescent="0.25">
      <c r="B93" s="118"/>
      <c r="C93" s="118"/>
      <c r="D93" s="118"/>
      <c r="E93" s="118"/>
      <c r="F93" s="118"/>
      <c r="G93" s="118"/>
      <c r="H93" s="118"/>
      <c r="I93" s="118"/>
      <c r="J93" s="118"/>
    </row>
    <row r="94" spans="2:10" x14ac:dyDescent="0.25">
      <c r="B94" s="147"/>
      <c r="C94" s="147"/>
      <c r="D94" s="147"/>
      <c r="E94" s="147"/>
      <c r="F94" s="147"/>
      <c r="G94" s="147"/>
      <c r="H94" s="147"/>
      <c r="I94" s="147"/>
      <c r="J94" s="147"/>
    </row>
    <row r="95" spans="2:10" x14ac:dyDescent="0.25">
      <c r="B95" s="147"/>
      <c r="C95" s="147"/>
      <c r="D95" s="147"/>
      <c r="E95" s="147"/>
      <c r="F95" s="147"/>
      <c r="G95" s="147"/>
      <c r="H95" s="147"/>
      <c r="I95" s="147"/>
      <c r="J95" s="147"/>
    </row>
    <row r="96" spans="2:10" ht="15.75" x14ac:dyDescent="0.25">
      <c r="B96" s="151"/>
      <c r="C96" s="151"/>
      <c r="D96" s="151"/>
      <c r="E96" s="151"/>
      <c r="F96" s="151"/>
      <c r="G96" s="151"/>
      <c r="H96" s="151"/>
      <c r="I96" s="151"/>
      <c r="J96" s="151"/>
    </row>
    <row r="97" spans="2:10" x14ac:dyDescent="0.25">
      <c r="B97" s="149"/>
      <c r="C97" s="149"/>
      <c r="D97" s="149"/>
      <c r="E97" s="149"/>
      <c r="F97" s="149"/>
      <c r="G97" s="149"/>
      <c r="H97" s="149"/>
      <c r="I97" s="149"/>
      <c r="J97" s="149"/>
    </row>
    <row r="98" spans="2:10" x14ac:dyDescent="0.25">
      <c r="B98" s="149"/>
      <c r="C98" s="149"/>
      <c r="D98" s="149"/>
      <c r="E98" s="149"/>
      <c r="F98" s="149"/>
      <c r="G98" s="149"/>
      <c r="H98" s="149"/>
      <c r="I98" s="149"/>
      <c r="J98" s="149"/>
    </row>
    <row r="99" spans="2:10" ht="15.75" x14ac:dyDescent="0.25">
      <c r="B99" s="148"/>
      <c r="C99" s="148"/>
      <c r="D99" s="148"/>
      <c r="E99" s="148"/>
      <c r="F99" s="148"/>
      <c r="G99" s="148"/>
      <c r="H99" s="148"/>
      <c r="I99" s="148"/>
      <c r="J99" s="148"/>
    </row>
    <row r="100" spans="2:10" ht="15.75" x14ac:dyDescent="0.25">
      <c r="B100" s="148"/>
      <c r="C100" s="148"/>
      <c r="D100" s="148"/>
      <c r="E100" s="148"/>
      <c r="F100" s="148"/>
      <c r="G100" s="148"/>
      <c r="H100" s="148"/>
      <c r="I100" s="148"/>
      <c r="J100" s="148"/>
    </row>
    <row r="101" spans="2:10" ht="15.75" x14ac:dyDescent="0.25">
      <c r="B101" s="148"/>
      <c r="C101" s="148"/>
      <c r="D101" s="148"/>
      <c r="E101" s="148"/>
      <c r="F101" s="148"/>
      <c r="G101" s="148"/>
      <c r="H101" s="148"/>
      <c r="I101" s="148"/>
      <c r="J101" s="148"/>
    </row>
    <row r="102" spans="2:10" ht="15.75" x14ac:dyDescent="0.25">
      <c r="B102" s="148"/>
      <c r="C102" s="148"/>
      <c r="D102" s="148"/>
      <c r="E102" s="148"/>
      <c r="F102" s="148"/>
      <c r="G102" s="148"/>
      <c r="H102" s="148"/>
      <c r="I102" s="148"/>
      <c r="J102" s="148"/>
    </row>
    <row r="103" spans="2:10" ht="15.75" x14ac:dyDescent="0.25">
      <c r="B103" s="148"/>
      <c r="C103" s="148"/>
      <c r="D103" s="148"/>
      <c r="E103" s="148"/>
      <c r="F103" s="148"/>
      <c r="G103" s="148"/>
      <c r="H103" s="148"/>
      <c r="I103" s="148"/>
      <c r="J103" s="148"/>
    </row>
    <row r="104" spans="2:10" x14ac:dyDescent="0.25">
      <c r="B104" s="148"/>
      <c r="C104" s="148"/>
      <c r="D104" s="148"/>
      <c r="E104" s="148"/>
      <c r="F104" s="148"/>
      <c r="G104" s="148"/>
      <c r="H104" s="148"/>
      <c r="I104" s="148"/>
      <c r="J104" s="148"/>
    </row>
    <row r="105" spans="2:10" x14ac:dyDescent="0.25">
      <c r="B105" s="148"/>
      <c r="C105" s="148"/>
      <c r="D105" s="148"/>
      <c r="E105" s="148"/>
      <c r="F105" s="148"/>
      <c r="G105" s="148"/>
      <c r="H105" s="148"/>
      <c r="I105" s="148"/>
      <c r="J105" s="148"/>
    </row>
    <row r="106" spans="2:10" x14ac:dyDescent="0.25">
      <c r="B106" s="148"/>
      <c r="C106" s="148"/>
      <c r="D106" s="148"/>
      <c r="E106" s="148"/>
      <c r="F106" s="148"/>
      <c r="G106" s="148"/>
      <c r="H106" s="148"/>
      <c r="I106" s="148"/>
      <c r="J106" s="148"/>
    </row>
    <row r="107" spans="2:10" x14ac:dyDescent="0.25">
      <c r="B107" s="148"/>
      <c r="C107" s="148"/>
      <c r="D107" s="148"/>
      <c r="E107" s="148"/>
      <c r="F107" s="148"/>
      <c r="G107" s="148"/>
      <c r="H107" s="148"/>
      <c r="I107" s="148"/>
      <c r="J107" s="148"/>
    </row>
    <row r="108" spans="2:10" ht="15.75" x14ac:dyDescent="0.25">
      <c r="B108" s="147"/>
      <c r="C108" s="147"/>
      <c r="D108" s="147"/>
      <c r="E108" s="147"/>
      <c r="F108" s="147"/>
      <c r="G108" s="147"/>
      <c r="H108" s="147"/>
      <c r="I108" s="147"/>
      <c r="J108" s="147"/>
    </row>
    <row r="109" spans="2:10" ht="15.75" x14ac:dyDescent="0.25">
      <c r="B109" s="147"/>
      <c r="C109" s="147"/>
      <c r="D109" s="147"/>
      <c r="E109" s="147"/>
      <c r="F109" s="147"/>
      <c r="G109" s="147"/>
      <c r="H109" s="147"/>
      <c r="I109" s="147"/>
      <c r="J109" s="147"/>
    </row>
  </sheetData>
  <mergeCells count="99">
    <mergeCell ref="B97:J98"/>
    <mergeCell ref="B91:J91"/>
    <mergeCell ref="B92:J92"/>
    <mergeCell ref="B93:J93"/>
    <mergeCell ref="B94:J95"/>
    <mergeCell ref="B96:J96"/>
    <mergeCell ref="B108:J108"/>
    <mergeCell ref="B109:J109"/>
    <mergeCell ref="B99:J99"/>
    <mergeCell ref="B100:J100"/>
    <mergeCell ref="B101:J101"/>
    <mergeCell ref="B102:J102"/>
    <mergeCell ref="B103:J103"/>
    <mergeCell ref="B104:J107"/>
    <mergeCell ref="B90:J90"/>
    <mergeCell ref="B80:H80"/>
    <mergeCell ref="B81:I81"/>
    <mergeCell ref="B82:J82"/>
    <mergeCell ref="B83:I83"/>
    <mergeCell ref="J83:J84"/>
    <mergeCell ref="B84:I84"/>
    <mergeCell ref="B85:I86"/>
    <mergeCell ref="J85:J86"/>
    <mergeCell ref="B87:I87"/>
    <mergeCell ref="B88:I88"/>
    <mergeCell ref="B89:J89"/>
    <mergeCell ref="B79:H79"/>
    <mergeCell ref="B70:I70"/>
    <mergeCell ref="B71:I71"/>
    <mergeCell ref="B72:J72"/>
    <mergeCell ref="B73:H73"/>
    <mergeCell ref="C74:H74"/>
    <mergeCell ref="C75:H75"/>
    <mergeCell ref="B76:I76"/>
    <mergeCell ref="B77:H77"/>
    <mergeCell ref="B78:H78"/>
    <mergeCell ref="C66:H66"/>
    <mergeCell ref="C67:H67"/>
    <mergeCell ref="C68:H68"/>
    <mergeCell ref="C69:H69"/>
    <mergeCell ref="B60:I60"/>
    <mergeCell ref="B61:H61"/>
    <mergeCell ref="C62:H62"/>
    <mergeCell ref="C63:H63"/>
    <mergeCell ref="C64:H64"/>
    <mergeCell ref="C65:H65"/>
    <mergeCell ref="C57:H57"/>
    <mergeCell ref="B58:H58"/>
    <mergeCell ref="B59:H59"/>
    <mergeCell ref="B48:H48"/>
    <mergeCell ref="C49:H49"/>
    <mergeCell ref="C50:H50"/>
    <mergeCell ref="C51:H51"/>
    <mergeCell ref="C52:H52"/>
    <mergeCell ref="C53:H53"/>
    <mergeCell ref="C41:H41"/>
    <mergeCell ref="C45:H45"/>
    <mergeCell ref="C54:H54"/>
    <mergeCell ref="B55:H55"/>
    <mergeCell ref="B56:H56"/>
    <mergeCell ref="C42:H42"/>
    <mergeCell ref="C43:H43"/>
    <mergeCell ref="C44:H44"/>
    <mergeCell ref="C46:H46"/>
    <mergeCell ref="B47:H47"/>
    <mergeCell ref="C36:H36"/>
    <mergeCell ref="C37:H37"/>
    <mergeCell ref="B38:H38"/>
    <mergeCell ref="B39:H39"/>
    <mergeCell ref="C40:H40"/>
    <mergeCell ref="C35:H35"/>
    <mergeCell ref="B28:J28"/>
    <mergeCell ref="B29:H29"/>
    <mergeCell ref="C30:H30"/>
    <mergeCell ref="C31:H31"/>
    <mergeCell ref="C32:H32"/>
    <mergeCell ref="C33:H33"/>
    <mergeCell ref="C34:H34"/>
    <mergeCell ref="C23:H23"/>
    <mergeCell ref="C14:I14"/>
    <mergeCell ref="C15:I15"/>
    <mergeCell ref="C16:I16"/>
    <mergeCell ref="C17:I17"/>
    <mergeCell ref="B26:I26"/>
    <mergeCell ref="B27:I27"/>
    <mergeCell ref="A1:J3"/>
    <mergeCell ref="B4:K4"/>
    <mergeCell ref="B5:K5"/>
    <mergeCell ref="B6:J6"/>
    <mergeCell ref="B7:J12"/>
    <mergeCell ref="B13:J13"/>
    <mergeCell ref="C18:I18"/>
    <mergeCell ref="B19:J19"/>
    <mergeCell ref="B20:J20"/>
    <mergeCell ref="C25:H25"/>
    <mergeCell ref="C24:E24"/>
    <mergeCell ref="F24:G24"/>
    <mergeCell ref="C21:H21"/>
    <mergeCell ref="C22:H22"/>
  </mergeCells>
  <pageMargins left="0.511811024" right="0.511811024" top="0.78740157499999996" bottom="0.78740157499999996" header="0.31496062000000002" footer="0.31496062000000002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 Modelo Sugestão</vt:lpstr>
      <vt:lpstr>'Planilha Modelo Sugestão'!Area_de_impressao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Leandro</cp:lastModifiedBy>
  <cp:lastPrinted>2025-05-07T14:50:26Z</cp:lastPrinted>
  <dcterms:created xsi:type="dcterms:W3CDTF">2020-01-24T20:16:21Z</dcterms:created>
  <dcterms:modified xsi:type="dcterms:W3CDTF">2025-05-07T14:51:00Z</dcterms:modified>
</cp:coreProperties>
</file>